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fs4hfi-my.sharepoint.com/personal/bettina_lindfors_fs4h_fi/Documents/"/>
    </mc:Choice>
  </mc:AlternateContent>
  <xr:revisionPtr revIDLastSave="0" documentId="8_{D0987E32-D0C0-4EAD-A482-B5578FFA2F1B}" xr6:coauthVersionLast="47" xr6:coauthVersionMax="47" xr10:uidLastSave="{00000000-0000-0000-0000-000000000000}"/>
  <bookViews>
    <workbookView xWindow="-110" yWindow="-110" windowWidth="19420" windowHeight="10300" tabRatio="598" activeTab="1" xr2:uid="{00000000-000D-0000-FFFF-FFFF00000000}"/>
  </bookViews>
  <sheets>
    <sheet name="Grunduppgifter" sheetId="1" r:id="rId1"/>
    <sheet name="1" sheetId="2" r:id="rId2"/>
    <sheet name="2" sheetId="3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  <sheet name="19" sheetId="22" r:id="rId20"/>
    <sheet name="20" sheetId="23" r:id="rId21"/>
    <sheet name="21" sheetId="24" r:id="rId22"/>
    <sheet name="22" sheetId="25" r:id="rId23"/>
    <sheet name="23" sheetId="26" r:id="rId24"/>
    <sheet name="24" sheetId="27" r:id="rId25"/>
    <sheet name="25" sheetId="28" r:id="rId26"/>
    <sheet name="26" sheetId="29" state="hidden" r:id="rId27"/>
    <sheet name="27" sheetId="30" state="hidden" r:id="rId28"/>
    <sheet name="28" sheetId="31" state="hidden" r:id="rId29"/>
    <sheet name="29" sheetId="32" state="hidden" r:id="rId30"/>
    <sheet name="30" sheetId="33" state="hidden" r:id="rId31"/>
    <sheet name="31" sheetId="34" state="hidden" r:id="rId32"/>
    <sheet name="32" sheetId="35" state="hidden" r:id="rId33"/>
    <sheet name="33" sheetId="36" state="hidden" r:id="rId34"/>
    <sheet name="34" sheetId="37" state="hidden" r:id="rId35"/>
    <sheet name="35" sheetId="38" state="hidden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5" i="28" l="1"/>
  <c r="I43" i="28"/>
  <c r="I42" i="28"/>
  <c r="I41" i="28"/>
  <c r="I40" i="28"/>
  <c r="I39" i="28"/>
  <c r="I45" i="27"/>
  <c r="I43" i="27"/>
  <c r="I42" i="27"/>
  <c r="I41" i="27"/>
  <c r="I40" i="27"/>
  <c r="I39" i="27"/>
  <c r="I45" i="26"/>
  <c r="I43" i="26"/>
  <c r="I42" i="26"/>
  <c r="I41" i="26"/>
  <c r="I40" i="26"/>
  <c r="I39" i="26"/>
  <c r="I45" i="25"/>
  <c r="I43" i="25"/>
  <c r="I42" i="25"/>
  <c r="I41" i="25"/>
  <c r="I40" i="25"/>
  <c r="I39" i="25"/>
  <c r="I45" i="24"/>
  <c r="I43" i="24"/>
  <c r="I42" i="24"/>
  <c r="I41" i="24"/>
  <c r="I40" i="24"/>
  <c r="I39" i="24"/>
  <c r="I45" i="23"/>
  <c r="I43" i="23"/>
  <c r="I42" i="23"/>
  <c r="I41" i="23"/>
  <c r="I40" i="23"/>
  <c r="I39" i="23"/>
  <c r="I45" i="22"/>
  <c r="I43" i="22"/>
  <c r="I42" i="22"/>
  <c r="I41" i="22"/>
  <c r="I40" i="22"/>
  <c r="I39" i="22"/>
  <c r="I45" i="21"/>
  <c r="I43" i="21"/>
  <c r="I42" i="21"/>
  <c r="I41" i="21"/>
  <c r="I40" i="21"/>
  <c r="I39" i="21"/>
  <c r="I45" i="20"/>
  <c r="I43" i="20"/>
  <c r="I42" i="20"/>
  <c r="I41" i="20"/>
  <c r="I40" i="20"/>
  <c r="I39" i="20"/>
  <c r="I45" i="19"/>
  <c r="I43" i="19"/>
  <c r="I42" i="19"/>
  <c r="I41" i="19"/>
  <c r="I40" i="19"/>
  <c r="I39" i="19"/>
  <c r="I45" i="18"/>
  <c r="I43" i="18"/>
  <c r="I42" i="18"/>
  <c r="I41" i="18"/>
  <c r="I40" i="18"/>
  <c r="I39" i="18"/>
  <c r="I45" i="17"/>
  <c r="I43" i="17"/>
  <c r="I42" i="17"/>
  <c r="I41" i="17"/>
  <c r="I40" i="17"/>
  <c r="I39" i="17"/>
  <c r="I45" i="16"/>
  <c r="I43" i="16"/>
  <c r="I42" i="16"/>
  <c r="I41" i="16"/>
  <c r="I40" i="16"/>
  <c r="I39" i="16"/>
  <c r="I45" i="15"/>
  <c r="I43" i="15"/>
  <c r="I42" i="15"/>
  <c r="I41" i="15"/>
  <c r="I40" i="15"/>
  <c r="I39" i="15"/>
  <c r="I45" i="14"/>
  <c r="I43" i="14"/>
  <c r="I42" i="14"/>
  <c r="I41" i="14"/>
  <c r="I40" i="14"/>
  <c r="I39" i="14"/>
  <c r="I45" i="13"/>
  <c r="I43" i="13"/>
  <c r="I42" i="13"/>
  <c r="I41" i="13"/>
  <c r="I40" i="13"/>
  <c r="I39" i="13"/>
  <c r="I45" i="12"/>
  <c r="I43" i="12"/>
  <c r="I42" i="12"/>
  <c r="I41" i="12"/>
  <c r="I40" i="12"/>
  <c r="I39" i="12"/>
  <c r="I45" i="11"/>
  <c r="I43" i="11"/>
  <c r="I42" i="11"/>
  <c r="I41" i="11"/>
  <c r="I40" i="11"/>
  <c r="I39" i="11"/>
  <c r="I45" i="10"/>
  <c r="I43" i="10"/>
  <c r="I42" i="10"/>
  <c r="I41" i="10"/>
  <c r="I40" i="10"/>
  <c r="I39" i="10"/>
  <c r="I45" i="9"/>
  <c r="I43" i="9"/>
  <c r="I42" i="9"/>
  <c r="I41" i="9"/>
  <c r="I40" i="9"/>
  <c r="I39" i="9"/>
  <c r="I45" i="8"/>
  <c r="I43" i="8"/>
  <c r="I42" i="8"/>
  <c r="I41" i="8"/>
  <c r="I40" i="8"/>
  <c r="I39" i="8"/>
  <c r="I45" i="7"/>
  <c r="I43" i="7"/>
  <c r="I42" i="7"/>
  <c r="I41" i="7"/>
  <c r="I40" i="7"/>
  <c r="I39" i="7"/>
  <c r="I45" i="6"/>
  <c r="I43" i="6"/>
  <c r="I42" i="6"/>
  <c r="I41" i="6"/>
  <c r="I40" i="6"/>
  <c r="I39" i="6"/>
  <c r="I45" i="3"/>
  <c r="I43" i="3"/>
  <c r="I42" i="3"/>
  <c r="I41" i="3"/>
  <c r="I40" i="3"/>
  <c r="I39" i="3"/>
  <c r="I42" i="2" l="1"/>
  <c r="I7" i="2" l="1"/>
  <c r="I8" i="2"/>
  <c r="I8" i="33" s="1"/>
  <c r="D10" i="2"/>
  <c r="D12" i="2"/>
  <c r="A18" i="2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J31" i="2"/>
  <c r="I33" i="2"/>
  <c r="I34" i="2"/>
  <c r="I35" i="2"/>
  <c r="J35" i="2"/>
  <c r="I36" i="2"/>
  <c r="E39" i="2"/>
  <c r="I41" i="2"/>
  <c r="I42" i="29"/>
  <c r="I42" i="30" s="1"/>
  <c r="I42" i="31" s="1"/>
  <c r="I42" i="32" s="1"/>
  <c r="I42" i="33" s="1"/>
  <c r="I42" i="34" s="1"/>
  <c r="I42" i="35" s="1"/>
  <c r="I42" i="36" s="1"/>
  <c r="I42" i="37" s="1"/>
  <c r="I42" i="38" s="1"/>
  <c r="I7" i="13"/>
  <c r="I8" i="13"/>
  <c r="D10" i="13"/>
  <c r="D12" i="13"/>
  <c r="A18" i="13"/>
  <c r="H20" i="13"/>
  <c r="I20" i="13" s="1"/>
  <c r="H21" i="13"/>
  <c r="I21" i="13" s="1"/>
  <c r="H22" i="13"/>
  <c r="I22" i="13" s="1"/>
  <c r="H23" i="13"/>
  <c r="I23" i="13" s="1"/>
  <c r="H24" i="13"/>
  <c r="I24" i="13" s="1"/>
  <c r="H25" i="13"/>
  <c r="I25" i="13" s="1"/>
  <c r="H26" i="13"/>
  <c r="I26" i="13" s="1"/>
  <c r="H27" i="13"/>
  <c r="I27" i="13" s="1"/>
  <c r="H28" i="13"/>
  <c r="I28" i="13" s="1"/>
  <c r="H29" i="13"/>
  <c r="I29" i="13" s="1"/>
  <c r="H30" i="13"/>
  <c r="I30" i="13" s="1"/>
  <c r="H31" i="13"/>
  <c r="I31" i="13" s="1"/>
  <c r="J31" i="13"/>
  <c r="H33" i="13"/>
  <c r="I33" i="13" s="1"/>
  <c r="H34" i="13"/>
  <c r="I34" i="13" s="1"/>
  <c r="H35" i="13"/>
  <c r="I35" i="13" s="1"/>
  <c r="J35" i="13"/>
  <c r="I36" i="13"/>
  <c r="E39" i="13"/>
  <c r="I7" i="14"/>
  <c r="I8" i="14"/>
  <c r="D10" i="14"/>
  <c r="D12" i="14"/>
  <c r="A18" i="14"/>
  <c r="H20" i="14"/>
  <c r="I20" i="14" s="1"/>
  <c r="H21" i="14"/>
  <c r="I21" i="14" s="1"/>
  <c r="H22" i="14"/>
  <c r="I22" i="14" s="1"/>
  <c r="H23" i="14"/>
  <c r="I23" i="14" s="1"/>
  <c r="H24" i="14"/>
  <c r="I24" i="14" s="1"/>
  <c r="H25" i="14"/>
  <c r="I25" i="14" s="1"/>
  <c r="H26" i="14"/>
  <c r="I26" i="14" s="1"/>
  <c r="H27" i="14"/>
  <c r="I27" i="14" s="1"/>
  <c r="H28" i="14"/>
  <c r="I28" i="14" s="1"/>
  <c r="H29" i="14"/>
  <c r="I29" i="14" s="1"/>
  <c r="H30" i="14"/>
  <c r="I30" i="14" s="1"/>
  <c r="H31" i="14"/>
  <c r="I31" i="14" s="1"/>
  <c r="J31" i="14"/>
  <c r="H33" i="14"/>
  <c r="I33" i="14" s="1"/>
  <c r="H34" i="14"/>
  <c r="I34" i="14" s="1"/>
  <c r="H35" i="14"/>
  <c r="I35" i="14" s="1"/>
  <c r="J35" i="14"/>
  <c r="I36" i="14"/>
  <c r="E39" i="14"/>
  <c r="I7" i="15"/>
  <c r="I8" i="15"/>
  <c r="D10" i="15"/>
  <c r="D12" i="15"/>
  <c r="A18" i="15"/>
  <c r="H20" i="15"/>
  <c r="I20" i="15" s="1"/>
  <c r="H21" i="15"/>
  <c r="I21" i="15" s="1"/>
  <c r="H22" i="15"/>
  <c r="I22" i="15" s="1"/>
  <c r="H23" i="15"/>
  <c r="I23" i="15" s="1"/>
  <c r="H24" i="15"/>
  <c r="I24" i="15" s="1"/>
  <c r="H25" i="15"/>
  <c r="I25" i="15" s="1"/>
  <c r="H26" i="15"/>
  <c r="I26" i="15" s="1"/>
  <c r="H27" i="15"/>
  <c r="I27" i="15" s="1"/>
  <c r="H28" i="15"/>
  <c r="I28" i="15" s="1"/>
  <c r="H29" i="15"/>
  <c r="I29" i="15" s="1"/>
  <c r="H30" i="15"/>
  <c r="I30" i="15" s="1"/>
  <c r="H31" i="15"/>
  <c r="I31" i="15" s="1"/>
  <c r="J31" i="15"/>
  <c r="H33" i="15"/>
  <c r="I33" i="15" s="1"/>
  <c r="H34" i="15"/>
  <c r="I34" i="15" s="1"/>
  <c r="H35" i="15"/>
  <c r="I35" i="15" s="1"/>
  <c r="J35" i="15"/>
  <c r="I36" i="15"/>
  <c r="E39" i="15"/>
  <c r="I7" i="16"/>
  <c r="I8" i="16"/>
  <c r="D10" i="16"/>
  <c r="D12" i="16"/>
  <c r="A18" i="16"/>
  <c r="H20" i="16"/>
  <c r="I20" i="16" s="1"/>
  <c r="H21" i="16"/>
  <c r="I21" i="16" s="1"/>
  <c r="H22" i="16"/>
  <c r="I22" i="16" s="1"/>
  <c r="H23" i="16"/>
  <c r="I23" i="16" s="1"/>
  <c r="H24" i="16"/>
  <c r="I24" i="16" s="1"/>
  <c r="H25" i="16"/>
  <c r="I25" i="16" s="1"/>
  <c r="H26" i="16"/>
  <c r="I26" i="16" s="1"/>
  <c r="H27" i="16"/>
  <c r="I27" i="16" s="1"/>
  <c r="H28" i="16"/>
  <c r="I28" i="16" s="1"/>
  <c r="H29" i="16"/>
  <c r="I29" i="16" s="1"/>
  <c r="H30" i="16"/>
  <c r="I30" i="16" s="1"/>
  <c r="H31" i="16"/>
  <c r="I31" i="16" s="1"/>
  <c r="J31" i="16"/>
  <c r="H33" i="16"/>
  <c r="I33" i="16" s="1"/>
  <c r="H34" i="16"/>
  <c r="I34" i="16" s="1"/>
  <c r="H35" i="16"/>
  <c r="I35" i="16" s="1"/>
  <c r="J35" i="16"/>
  <c r="I36" i="16"/>
  <c r="E39" i="16"/>
  <c r="I7" i="17"/>
  <c r="I8" i="17"/>
  <c r="D10" i="17"/>
  <c r="D12" i="17"/>
  <c r="A18" i="17"/>
  <c r="H20" i="17"/>
  <c r="I20" i="17" s="1"/>
  <c r="H21" i="17"/>
  <c r="I21" i="17" s="1"/>
  <c r="H22" i="17"/>
  <c r="I22" i="17" s="1"/>
  <c r="H23" i="17"/>
  <c r="I23" i="17" s="1"/>
  <c r="H24" i="17"/>
  <c r="I24" i="17" s="1"/>
  <c r="H25" i="17"/>
  <c r="I25" i="17" s="1"/>
  <c r="H26" i="17"/>
  <c r="I26" i="17" s="1"/>
  <c r="H27" i="17"/>
  <c r="I27" i="17" s="1"/>
  <c r="H28" i="17"/>
  <c r="I28" i="17" s="1"/>
  <c r="H29" i="17"/>
  <c r="I29" i="17" s="1"/>
  <c r="H30" i="17"/>
  <c r="I30" i="17" s="1"/>
  <c r="H31" i="17"/>
  <c r="I31" i="17" s="1"/>
  <c r="J31" i="17"/>
  <c r="H33" i="17"/>
  <c r="I33" i="17" s="1"/>
  <c r="H34" i="17"/>
  <c r="I34" i="17" s="1"/>
  <c r="H35" i="17"/>
  <c r="I35" i="17" s="1"/>
  <c r="J35" i="17"/>
  <c r="I36" i="17"/>
  <c r="E39" i="17"/>
  <c r="I7" i="18"/>
  <c r="I8" i="18"/>
  <c r="D10" i="18"/>
  <c r="D12" i="18"/>
  <c r="A18" i="18"/>
  <c r="H20" i="18"/>
  <c r="I20" i="18" s="1"/>
  <c r="H21" i="18"/>
  <c r="I21" i="18" s="1"/>
  <c r="H22" i="18"/>
  <c r="I22" i="18" s="1"/>
  <c r="H23" i="18"/>
  <c r="I23" i="18" s="1"/>
  <c r="H24" i="18"/>
  <c r="I24" i="18" s="1"/>
  <c r="H25" i="18"/>
  <c r="I25" i="18" s="1"/>
  <c r="H26" i="18"/>
  <c r="I26" i="18" s="1"/>
  <c r="H27" i="18"/>
  <c r="I27" i="18" s="1"/>
  <c r="H28" i="18"/>
  <c r="I28" i="18" s="1"/>
  <c r="H29" i="18"/>
  <c r="I29" i="18" s="1"/>
  <c r="H30" i="18"/>
  <c r="I30" i="18" s="1"/>
  <c r="H31" i="18"/>
  <c r="I31" i="18" s="1"/>
  <c r="J31" i="18"/>
  <c r="H33" i="18"/>
  <c r="I33" i="18"/>
  <c r="H34" i="18"/>
  <c r="I34" i="18" s="1"/>
  <c r="H35" i="18"/>
  <c r="I35" i="18" s="1"/>
  <c r="J35" i="18"/>
  <c r="I36" i="18"/>
  <c r="E39" i="18"/>
  <c r="I7" i="19"/>
  <c r="I8" i="19"/>
  <c r="D10" i="19"/>
  <c r="D12" i="19"/>
  <c r="A18" i="19"/>
  <c r="H20" i="19"/>
  <c r="I20" i="19" s="1"/>
  <c r="H21" i="19"/>
  <c r="I21" i="19" s="1"/>
  <c r="H22" i="19"/>
  <c r="I22" i="19" s="1"/>
  <c r="H23" i="19"/>
  <c r="I23" i="19" s="1"/>
  <c r="H24" i="19"/>
  <c r="I24" i="19" s="1"/>
  <c r="H25" i="19"/>
  <c r="I25" i="19" s="1"/>
  <c r="H26" i="19"/>
  <c r="I26" i="19" s="1"/>
  <c r="H27" i="19"/>
  <c r="I27" i="19" s="1"/>
  <c r="H28" i="19"/>
  <c r="I28" i="19" s="1"/>
  <c r="H29" i="19"/>
  <c r="I29" i="19" s="1"/>
  <c r="H30" i="19"/>
  <c r="I30" i="19" s="1"/>
  <c r="H31" i="19"/>
  <c r="I31" i="19" s="1"/>
  <c r="J31" i="19"/>
  <c r="H33" i="19"/>
  <c r="I33" i="19" s="1"/>
  <c r="H34" i="19"/>
  <c r="I34" i="19" s="1"/>
  <c r="H35" i="19"/>
  <c r="I35" i="19" s="1"/>
  <c r="J35" i="19"/>
  <c r="I36" i="19"/>
  <c r="E39" i="19"/>
  <c r="I7" i="20"/>
  <c r="I8" i="20"/>
  <c r="D10" i="20"/>
  <c r="D12" i="20"/>
  <c r="A18" i="20"/>
  <c r="H20" i="20"/>
  <c r="I20" i="20" s="1"/>
  <c r="H21" i="20"/>
  <c r="I21" i="20" s="1"/>
  <c r="H22" i="20"/>
  <c r="I22" i="20" s="1"/>
  <c r="H23" i="20"/>
  <c r="I23" i="20" s="1"/>
  <c r="H24" i="20"/>
  <c r="I24" i="20" s="1"/>
  <c r="H25" i="20"/>
  <c r="I25" i="20" s="1"/>
  <c r="H26" i="20"/>
  <c r="I26" i="20" s="1"/>
  <c r="H27" i="20"/>
  <c r="I27" i="20" s="1"/>
  <c r="H28" i="20"/>
  <c r="I28" i="20" s="1"/>
  <c r="H29" i="20"/>
  <c r="I29" i="20" s="1"/>
  <c r="H30" i="20"/>
  <c r="I30" i="20" s="1"/>
  <c r="H31" i="20"/>
  <c r="I31" i="20" s="1"/>
  <c r="J31" i="20"/>
  <c r="H33" i="20"/>
  <c r="I33" i="20" s="1"/>
  <c r="H34" i="20"/>
  <c r="I34" i="20" s="1"/>
  <c r="H35" i="20"/>
  <c r="I35" i="20" s="1"/>
  <c r="J35" i="20"/>
  <c r="I36" i="20"/>
  <c r="E39" i="20"/>
  <c r="I7" i="21"/>
  <c r="I8" i="21"/>
  <c r="D10" i="21"/>
  <c r="D12" i="21"/>
  <c r="A18" i="21"/>
  <c r="H20" i="21"/>
  <c r="I20" i="21" s="1"/>
  <c r="H21" i="21"/>
  <c r="I21" i="21" s="1"/>
  <c r="H22" i="21"/>
  <c r="I22" i="21" s="1"/>
  <c r="H23" i="21"/>
  <c r="I23" i="21" s="1"/>
  <c r="H24" i="21"/>
  <c r="I24" i="21" s="1"/>
  <c r="H25" i="21"/>
  <c r="I25" i="21" s="1"/>
  <c r="H26" i="21"/>
  <c r="I26" i="21" s="1"/>
  <c r="H27" i="21"/>
  <c r="I27" i="21" s="1"/>
  <c r="H28" i="21"/>
  <c r="I28" i="21" s="1"/>
  <c r="H29" i="21"/>
  <c r="I29" i="21" s="1"/>
  <c r="H30" i="21"/>
  <c r="I30" i="21" s="1"/>
  <c r="H31" i="21"/>
  <c r="I31" i="21" s="1"/>
  <c r="J31" i="21"/>
  <c r="H33" i="21"/>
  <c r="I33" i="21" s="1"/>
  <c r="H34" i="21"/>
  <c r="I34" i="21" s="1"/>
  <c r="H35" i="21"/>
  <c r="I35" i="21" s="1"/>
  <c r="J35" i="21"/>
  <c r="I36" i="21"/>
  <c r="E39" i="21"/>
  <c r="I7" i="22"/>
  <c r="I8" i="22"/>
  <c r="D10" i="22"/>
  <c r="D12" i="22"/>
  <c r="A18" i="22"/>
  <c r="H20" i="22"/>
  <c r="I20" i="22" s="1"/>
  <c r="H21" i="22"/>
  <c r="I21" i="22" s="1"/>
  <c r="H22" i="22"/>
  <c r="I22" i="22" s="1"/>
  <c r="H23" i="22"/>
  <c r="I23" i="22" s="1"/>
  <c r="H24" i="22"/>
  <c r="I24" i="22" s="1"/>
  <c r="H25" i="22"/>
  <c r="I25" i="22" s="1"/>
  <c r="H26" i="22"/>
  <c r="I26" i="22" s="1"/>
  <c r="H27" i="22"/>
  <c r="I27" i="22" s="1"/>
  <c r="H28" i="22"/>
  <c r="I28" i="22" s="1"/>
  <c r="H29" i="22"/>
  <c r="I29" i="22" s="1"/>
  <c r="H30" i="22"/>
  <c r="I30" i="22" s="1"/>
  <c r="H31" i="22"/>
  <c r="I31" i="22" s="1"/>
  <c r="J31" i="22"/>
  <c r="H33" i="22"/>
  <c r="I33" i="22" s="1"/>
  <c r="H34" i="22"/>
  <c r="I34" i="22" s="1"/>
  <c r="H35" i="22"/>
  <c r="I35" i="22" s="1"/>
  <c r="J35" i="22"/>
  <c r="I36" i="22"/>
  <c r="E39" i="22"/>
  <c r="I7" i="3"/>
  <c r="H8" i="3"/>
  <c r="I8" i="3"/>
  <c r="D10" i="3"/>
  <c r="D12" i="3"/>
  <c r="A18" i="3"/>
  <c r="H20" i="3"/>
  <c r="I20" i="3" s="1"/>
  <c r="H21" i="3"/>
  <c r="I21" i="3" s="1"/>
  <c r="H22" i="3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J31" i="3"/>
  <c r="I33" i="3"/>
  <c r="I34" i="3"/>
  <c r="H35" i="3"/>
  <c r="I35" i="3" s="1"/>
  <c r="J36" i="3" s="1"/>
  <c r="J35" i="3"/>
  <c r="I36" i="3"/>
  <c r="E39" i="3"/>
  <c r="I41" i="29"/>
  <c r="I41" i="30" s="1"/>
  <c r="I41" i="31" s="1"/>
  <c r="I41" i="32" s="1"/>
  <c r="I41" i="33" s="1"/>
  <c r="I41" i="34" s="1"/>
  <c r="I41" i="35" s="1"/>
  <c r="I41" i="36" s="1"/>
  <c r="I41" i="37" s="1"/>
  <c r="I41" i="38" s="1"/>
  <c r="I7" i="23"/>
  <c r="I8" i="23"/>
  <c r="D10" i="23"/>
  <c r="D12" i="23"/>
  <c r="A18" i="23"/>
  <c r="H20" i="23"/>
  <c r="I20" i="23" s="1"/>
  <c r="H21" i="23"/>
  <c r="I21" i="23" s="1"/>
  <c r="H22" i="23"/>
  <c r="I22" i="23" s="1"/>
  <c r="H23" i="23"/>
  <c r="I23" i="23" s="1"/>
  <c r="H24" i="23"/>
  <c r="I24" i="23" s="1"/>
  <c r="H25" i="23"/>
  <c r="I25" i="23" s="1"/>
  <c r="H26" i="23"/>
  <c r="I26" i="23" s="1"/>
  <c r="H27" i="23"/>
  <c r="I27" i="23" s="1"/>
  <c r="H28" i="23"/>
  <c r="I28" i="23" s="1"/>
  <c r="H29" i="23"/>
  <c r="I29" i="23" s="1"/>
  <c r="H30" i="23"/>
  <c r="I30" i="23" s="1"/>
  <c r="H31" i="23"/>
  <c r="I31" i="23" s="1"/>
  <c r="J31" i="23"/>
  <c r="H33" i="23"/>
  <c r="I33" i="23" s="1"/>
  <c r="H34" i="23"/>
  <c r="I34" i="23"/>
  <c r="H35" i="23"/>
  <c r="I35" i="23" s="1"/>
  <c r="J35" i="23"/>
  <c r="I36" i="23"/>
  <c r="E39" i="23"/>
  <c r="I7" i="24"/>
  <c r="I8" i="24"/>
  <c r="D10" i="24"/>
  <c r="D12" i="24"/>
  <c r="A18" i="24"/>
  <c r="H20" i="24"/>
  <c r="I20" i="24" s="1"/>
  <c r="H21" i="24"/>
  <c r="I21" i="24" s="1"/>
  <c r="H22" i="24"/>
  <c r="I22" i="24" s="1"/>
  <c r="H23" i="24"/>
  <c r="I23" i="24" s="1"/>
  <c r="H24" i="24"/>
  <c r="I24" i="24" s="1"/>
  <c r="H25" i="24"/>
  <c r="I25" i="24" s="1"/>
  <c r="H26" i="24"/>
  <c r="I26" i="24" s="1"/>
  <c r="H27" i="24"/>
  <c r="I27" i="24" s="1"/>
  <c r="H28" i="24"/>
  <c r="I28" i="24" s="1"/>
  <c r="H29" i="24"/>
  <c r="I29" i="24" s="1"/>
  <c r="H30" i="24"/>
  <c r="I30" i="24" s="1"/>
  <c r="H31" i="24"/>
  <c r="I31" i="24" s="1"/>
  <c r="J31" i="24"/>
  <c r="H33" i="24"/>
  <c r="I33" i="24" s="1"/>
  <c r="H34" i="24"/>
  <c r="I34" i="24" s="1"/>
  <c r="H35" i="24"/>
  <c r="I35" i="24" s="1"/>
  <c r="J35" i="24"/>
  <c r="I36" i="24"/>
  <c r="E39" i="24"/>
  <c r="I7" i="25"/>
  <c r="I8" i="25"/>
  <c r="D10" i="25"/>
  <c r="D12" i="25"/>
  <c r="A18" i="25"/>
  <c r="H20" i="25"/>
  <c r="I20" i="25" s="1"/>
  <c r="H21" i="25"/>
  <c r="I21" i="25" s="1"/>
  <c r="H22" i="25"/>
  <c r="I22" i="25" s="1"/>
  <c r="H23" i="25"/>
  <c r="I23" i="25" s="1"/>
  <c r="H24" i="25"/>
  <c r="I24" i="25" s="1"/>
  <c r="H25" i="25"/>
  <c r="I25" i="25" s="1"/>
  <c r="H26" i="25"/>
  <c r="I26" i="25" s="1"/>
  <c r="H27" i="25"/>
  <c r="I27" i="25" s="1"/>
  <c r="H28" i="25"/>
  <c r="I28" i="25" s="1"/>
  <c r="H29" i="25"/>
  <c r="I29" i="25" s="1"/>
  <c r="H30" i="25"/>
  <c r="I30" i="25" s="1"/>
  <c r="H31" i="25"/>
  <c r="I31" i="25" s="1"/>
  <c r="J31" i="25"/>
  <c r="H33" i="25"/>
  <c r="I33" i="25" s="1"/>
  <c r="H34" i="25"/>
  <c r="I34" i="25" s="1"/>
  <c r="H35" i="25"/>
  <c r="I35" i="25" s="1"/>
  <c r="J35" i="25"/>
  <c r="I36" i="25"/>
  <c r="E39" i="25"/>
  <c r="I7" i="26"/>
  <c r="I8" i="26"/>
  <c r="D10" i="26"/>
  <c r="D12" i="26"/>
  <c r="A18" i="26"/>
  <c r="H20" i="26"/>
  <c r="I20" i="26" s="1"/>
  <c r="H21" i="26"/>
  <c r="I21" i="26" s="1"/>
  <c r="H22" i="26"/>
  <c r="I22" i="26" s="1"/>
  <c r="H23" i="26"/>
  <c r="I23" i="26" s="1"/>
  <c r="H24" i="26"/>
  <c r="I24" i="26" s="1"/>
  <c r="H25" i="26"/>
  <c r="I25" i="26" s="1"/>
  <c r="H26" i="26"/>
  <c r="I26" i="26" s="1"/>
  <c r="H27" i="26"/>
  <c r="I27" i="26" s="1"/>
  <c r="H28" i="26"/>
  <c r="I28" i="26" s="1"/>
  <c r="H29" i="26"/>
  <c r="I29" i="26" s="1"/>
  <c r="H30" i="26"/>
  <c r="I30" i="26" s="1"/>
  <c r="H31" i="26"/>
  <c r="I31" i="26" s="1"/>
  <c r="J31" i="26"/>
  <c r="H33" i="26"/>
  <c r="I33" i="26" s="1"/>
  <c r="H34" i="26"/>
  <c r="I34" i="26" s="1"/>
  <c r="H35" i="26"/>
  <c r="I35" i="26" s="1"/>
  <c r="J35" i="26"/>
  <c r="I36" i="26"/>
  <c r="E39" i="26"/>
  <c r="I7" i="27"/>
  <c r="I8" i="27"/>
  <c r="D10" i="27"/>
  <c r="D12" i="27"/>
  <c r="A18" i="27"/>
  <c r="H20" i="27"/>
  <c r="I20" i="27" s="1"/>
  <c r="H21" i="27"/>
  <c r="I21" i="27" s="1"/>
  <c r="H22" i="27"/>
  <c r="I22" i="27" s="1"/>
  <c r="H23" i="27"/>
  <c r="I23" i="27" s="1"/>
  <c r="H24" i="27"/>
  <c r="I24" i="27" s="1"/>
  <c r="H25" i="27"/>
  <c r="I25" i="27" s="1"/>
  <c r="H26" i="27"/>
  <c r="I26" i="27" s="1"/>
  <c r="H27" i="27"/>
  <c r="I27" i="27" s="1"/>
  <c r="H28" i="27"/>
  <c r="I28" i="27" s="1"/>
  <c r="H29" i="27"/>
  <c r="I29" i="27" s="1"/>
  <c r="H30" i="27"/>
  <c r="I30" i="27" s="1"/>
  <c r="H31" i="27"/>
  <c r="I31" i="27" s="1"/>
  <c r="J31" i="27"/>
  <c r="H33" i="27"/>
  <c r="I33" i="27" s="1"/>
  <c r="H34" i="27"/>
  <c r="I34" i="27" s="1"/>
  <c r="H35" i="27"/>
  <c r="I35" i="27" s="1"/>
  <c r="J35" i="27"/>
  <c r="I36" i="27"/>
  <c r="E39" i="27"/>
  <c r="I7" i="28"/>
  <c r="I8" i="28"/>
  <c r="D10" i="28"/>
  <c r="D12" i="28"/>
  <c r="A18" i="28"/>
  <c r="H20" i="28"/>
  <c r="I20" i="28" s="1"/>
  <c r="H21" i="28"/>
  <c r="I21" i="28" s="1"/>
  <c r="H22" i="28"/>
  <c r="I22" i="28" s="1"/>
  <c r="H23" i="28"/>
  <c r="I23" i="28" s="1"/>
  <c r="H24" i="28"/>
  <c r="I24" i="28" s="1"/>
  <c r="H25" i="28"/>
  <c r="I25" i="28" s="1"/>
  <c r="H26" i="28"/>
  <c r="I26" i="28" s="1"/>
  <c r="H27" i="28"/>
  <c r="I27" i="28" s="1"/>
  <c r="H28" i="28"/>
  <c r="I28" i="28" s="1"/>
  <c r="H29" i="28"/>
  <c r="I29" i="28" s="1"/>
  <c r="H30" i="28"/>
  <c r="I30" i="28" s="1"/>
  <c r="H31" i="28"/>
  <c r="I31" i="28" s="1"/>
  <c r="J31" i="28"/>
  <c r="H33" i="28"/>
  <c r="I33" i="28" s="1"/>
  <c r="H34" i="28"/>
  <c r="I34" i="28" s="1"/>
  <c r="H35" i="28"/>
  <c r="I35" i="28" s="1"/>
  <c r="J35" i="28"/>
  <c r="I36" i="28"/>
  <c r="E39" i="28"/>
  <c r="I7" i="29"/>
  <c r="D10" i="29"/>
  <c r="D12" i="29"/>
  <c r="H20" i="29"/>
  <c r="I20" i="29" s="1"/>
  <c r="H21" i="29"/>
  <c r="I21" i="29" s="1"/>
  <c r="H22" i="29"/>
  <c r="I22" i="29" s="1"/>
  <c r="H23" i="29"/>
  <c r="I23" i="29" s="1"/>
  <c r="H24" i="29"/>
  <c r="I24" i="29" s="1"/>
  <c r="H25" i="29"/>
  <c r="I25" i="29" s="1"/>
  <c r="H26" i="29"/>
  <c r="I26" i="29" s="1"/>
  <c r="H27" i="29"/>
  <c r="I27" i="29" s="1"/>
  <c r="H28" i="29"/>
  <c r="I28" i="29" s="1"/>
  <c r="H29" i="29"/>
  <c r="I29" i="29" s="1"/>
  <c r="H30" i="29"/>
  <c r="I30" i="29" s="1"/>
  <c r="H31" i="29"/>
  <c r="I31" i="29" s="1"/>
  <c r="J31" i="29"/>
  <c r="H33" i="29"/>
  <c r="I33" i="29" s="1"/>
  <c r="H34" i="29"/>
  <c r="I34" i="29" s="1"/>
  <c r="H35" i="29"/>
  <c r="I35" i="29" s="1"/>
  <c r="J35" i="29"/>
  <c r="H36" i="29"/>
  <c r="I36" i="29" s="1"/>
  <c r="E39" i="29"/>
  <c r="I39" i="29"/>
  <c r="I39" i="30" s="1"/>
  <c r="I39" i="31" s="1"/>
  <c r="I39" i="32" s="1"/>
  <c r="I39" i="33" s="1"/>
  <c r="I39" i="34" s="1"/>
  <c r="I39" i="35" s="1"/>
  <c r="I39" i="36" s="1"/>
  <c r="I39" i="37" s="1"/>
  <c r="I39" i="38" s="1"/>
  <c r="I40" i="29"/>
  <c r="I40" i="30" s="1"/>
  <c r="I40" i="31" s="1"/>
  <c r="I40" i="32" s="1"/>
  <c r="I40" i="33" s="1"/>
  <c r="I40" i="34" s="1"/>
  <c r="I40" i="35" s="1"/>
  <c r="I40" i="36" s="1"/>
  <c r="I40" i="37" s="1"/>
  <c r="I40" i="38" s="1"/>
  <c r="I43" i="29"/>
  <c r="I43" i="30" s="1"/>
  <c r="I43" i="31" s="1"/>
  <c r="I43" i="32" s="1"/>
  <c r="I43" i="33" s="1"/>
  <c r="I43" i="34" s="1"/>
  <c r="I43" i="35" s="1"/>
  <c r="I43" i="36" s="1"/>
  <c r="I43" i="37" s="1"/>
  <c r="I43" i="38" s="1"/>
  <c r="I45" i="29"/>
  <c r="I45" i="30" s="1"/>
  <c r="I45" i="31" s="1"/>
  <c r="I45" i="32" s="1"/>
  <c r="I45" i="33" s="1"/>
  <c r="I45" i="34" s="1"/>
  <c r="I45" i="35" s="1"/>
  <c r="I45" i="36" s="1"/>
  <c r="I45" i="37" s="1"/>
  <c r="I45" i="38" s="1"/>
  <c r="I7" i="30"/>
  <c r="D10" i="30"/>
  <c r="D12" i="30"/>
  <c r="H20" i="30"/>
  <c r="I20" i="30" s="1"/>
  <c r="H21" i="30"/>
  <c r="I21" i="30" s="1"/>
  <c r="H22" i="30"/>
  <c r="I22" i="30" s="1"/>
  <c r="H23" i="30"/>
  <c r="I23" i="30" s="1"/>
  <c r="H24" i="30"/>
  <c r="I24" i="30" s="1"/>
  <c r="H25" i="30"/>
  <c r="I25" i="30" s="1"/>
  <c r="H26" i="30"/>
  <c r="I26" i="30" s="1"/>
  <c r="H27" i="30"/>
  <c r="I27" i="30" s="1"/>
  <c r="H28" i="30"/>
  <c r="I28" i="30" s="1"/>
  <c r="H29" i="30"/>
  <c r="I29" i="30" s="1"/>
  <c r="H30" i="30"/>
  <c r="I30" i="30" s="1"/>
  <c r="H31" i="30"/>
  <c r="I31" i="30" s="1"/>
  <c r="J31" i="30"/>
  <c r="H33" i="30"/>
  <c r="I33" i="30" s="1"/>
  <c r="H34" i="30"/>
  <c r="I34" i="30" s="1"/>
  <c r="H35" i="30"/>
  <c r="I35" i="30" s="1"/>
  <c r="J35" i="30"/>
  <c r="H36" i="30"/>
  <c r="I36" i="30" s="1"/>
  <c r="E39" i="30"/>
  <c r="I7" i="31"/>
  <c r="D10" i="31"/>
  <c r="D12" i="31"/>
  <c r="H20" i="31"/>
  <c r="I20" i="31" s="1"/>
  <c r="H21" i="31"/>
  <c r="I21" i="31" s="1"/>
  <c r="H22" i="31"/>
  <c r="I22" i="31" s="1"/>
  <c r="H23" i="31"/>
  <c r="I23" i="31" s="1"/>
  <c r="H24" i="31"/>
  <c r="I24" i="31" s="1"/>
  <c r="H25" i="31"/>
  <c r="I25" i="31" s="1"/>
  <c r="H26" i="31"/>
  <c r="I26" i="31" s="1"/>
  <c r="H27" i="31"/>
  <c r="I27" i="31" s="1"/>
  <c r="H28" i="31"/>
  <c r="I28" i="31" s="1"/>
  <c r="H29" i="31"/>
  <c r="I29" i="31" s="1"/>
  <c r="H30" i="31"/>
  <c r="I30" i="31" s="1"/>
  <c r="H31" i="31"/>
  <c r="I31" i="31" s="1"/>
  <c r="J31" i="31"/>
  <c r="H33" i="31"/>
  <c r="I33" i="31" s="1"/>
  <c r="H34" i="31"/>
  <c r="I34" i="31" s="1"/>
  <c r="H35" i="31"/>
  <c r="I35" i="31" s="1"/>
  <c r="J35" i="31"/>
  <c r="H36" i="31"/>
  <c r="I36" i="31" s="1"/>
  <c r="E39" i="31"/>
  <c r="I7" i="32"/>
  <c r="D10" i="32"/>
  <c r="D12" i="32"/>
  <c r="H20" i="32"/>
  <c r="I20" i="32" s="1"/>
  <c r="H21" i="32"/>
  <c r="I21" i="32" s="1"/>
  <c r="H22" i="32"/>
  <c r="I22" i="32" s="1"/>
  <c r="H23" i="32"/>
  <c r="I23" i="32" s="1"/>
  <c r="H24" i="32"/>
  <c r="I24" i="32" s="1"/>
  <c r="H25" i="32"/>
  <c r="I25" i="32" s="1"/>
  <c r="H26" i="32"/>
  <c r="I26" i="32" s="1"/>
  <c r="H27" i="32"/>
  <c r="I27" i="32" s="1"/>
  <c r="H28" i="32"/>
  <c r="I28" i="32" s="1"/>
  <c r="H29" i="32"/>
  <c r="I29" i="32" s="1"/>
  <c r="H30" i="32"/>
  <c r="I30" i="32" s="1"/>
  <c r="H31" i="32"/>
  <c r="I31" i="32" s="1"/>
  <c r="J31" i="32"/>
  <c r="H33" i="32"/>
  <c r="I33" i="32" s="1"/>
  <c r="H34" i="32"/>
  <c r="I34" i="32" s="1"/>
  <c r="H35" i="32"/>
  <c r="I35" i="32" s="1"/>
  <c r="J35" i="32"/>
  <c r="H36" i="32"/>
  <c r="I36" i="32" s="1"/>
  <c r="E39" i="32"/>
  <c r="I7" i="6"/>
  <c r="H8" i="6"/>
  <c r="I8" i="6"/>
  <c r="D10" i="6"/>
  <c r="D12" i="6"/>
  <c r="A18" i="6"/>
  <c r="H20" i="6"/>
  <c r="I20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J31" i="6"/>
  <c r="H33" i="6"/>
  <c r="I33" i="6" s="1"/>
  <c r="H34" i="6"/>
  <c r="I34" i="6" s="1"/>
  <c r="H35" i="6"/>
  <c r="I35" i="6" s="1"/>
  <c r="J35" i="6"/>
  <c r="I36" i="6"/>
  <c r="E39" i="6"/>
  <c r="I7" i="33"/>
  <c r="D10" i="33"/>
  <c r="D12" i="33"/>
  <c r="H20" i="33"/>
  <c r="I20" i="33" s="1"/>
  <c r="H21" i="33"/>
  <c r="I21" i="33" s="1"/>
  <c r="H22" i="33"/>
  <c r="I22" i="33" s="1"/>
  <c r="H23" i="33"/>
  <c r="I23" i="33" s="1"/>
  <c r="H24" i="33"/>
  <c r="I24" i="33" s="1"/>
  <c r="H25" i="33"/>
  <c r="I25" i="33" s="1"/>
  <c r="H26" i="33"/>
  <c r="I26" i="33" s="1"/>
  <c r="H27" i="33"/>
  <c r="I27" i="33" s="1"/>
  <c r="H28" i="33"/>
  <c r="I28" i="33" s="1"/>
  <c r="H29" i="33"/>
  <c r="I29" i="33" s="1"/>
  <c r="H30" i="33"/>
  <c r="I30" i="33" s="1"/>
  <c r="H31" i="33"/>
  <c r="I31" i="33" s="1"/>
  <c r="J31" i="33"/>
  <c r="H33" i="33"/>
  <c r="I33" i="33" s="1"/>
  <c r="H34" i="33"/>
  <c r="I34" i="33" s="1"/>
  <c r="H35" i="33"/>
  <c r="I35" i="33" s="1"/>
  <c r="J35" i="33"/>
  <c r="H36" i="33"/>
  <c r="I36" i="33" s="1"/>
  <c r="E39" i="33"/>
  <c r="I7" i="34"/>
  <c r="D10" i="34"/>
  <c r="D12" i="34"/>
  <c r="H20" i="34"/>
  <c r="I20" i="34" s="1"/>
  <c r="H21" i="34"/>
  <c r="I21" i="34" s="1"/>
  <c r="H22" i="34"/>
  <c r="I22" i="34" s="1"/>
  <c r="H23" i="34"/>
  <c r="I23" i="34" s="1"/>
  <c r="H24" i="34"/>
  <c r="I24" i="34" s="1"/>
  <c r="H25" i="34"/>
  <c r="I25" i="34" s="1"/>
  <c r="H26" i="34"/>
  <c r="I26" i="34" s="1"/>
  <c r="H27" i="34"/>
  <c r="I27" i="34" s="1"/>
  <c r="H28" i="34"/>
  <c r="I28" i="34" s="1"/>
  <c r="H29" i="34"/>
  <c r="I29" i="34" s="1"/>
  <c r="H30" i="34"/>
  <c r="I30" i="34" s="1"/>
  <c r="H31" i="34"/>
  <c r="I31" i="34" s="1"/>
  <c r="J31" i="34"/>
  <c r="H33" i="34"/>
  <c r="I33" i="34" s="1"/>
  <c r="H34" i="34"/>
  <c r="I34" i="34" s="1"/>
  <c r="H35" i="34"/>
  <c r="I35" i="34" s="1"/>
  <c r="J35" i="34"/>
  <c r="H36" i="34"/>
  <c r="I36" i="34" s="1"/>
  <c r="E39" i="34"/>
  <c r="I7" i="35"/>
  <c r="D10" i="35"/>
  <c r="D12" i="35"/>
  <c r="H20" i="35"/>
  <c r="I20" i="35" s="1"/>
  <c r="H21" i="35"/>
  <c r="I21" i="35" s="1"/>
  <c r="H22" i="35"/>
  <c r="I22" i="35" s="1"/>
  <c r="H23" i="35"/>
  <c r="I23" i="35" s="1"/>
  <c r="H24" i="35"/>
  <c r="I24" i="35" s="1"/>
  <c r="H25" i="35"/>
  <c r="I25" i="35" s="1"/>
  <c r="H26" i="35"/>
  <c r="I26" i="35" s="1"/>
  <c r="H27" i="35"/>
  <c r="I27" i="35" s="1"/>
  <c r="H28" i="35"/>
  <c r="I28" i="35" s="1"/>
  <c r="H29" i="35"/>
  <c r="I29" i="35" s="1"/>
  <c r="H30" i="35"/>
  <c r="I30" i="35" s="1"/>
  <c r="H31" i="35"/>
  <c r="I31" i="35" s="1"/>
  <c r="J31" i="35"/>
  <c r="H33" i="35"/>
  <c r="I33" i="35" s="1"/>
  <c r="H34" i="35"/>
  <c r="I34" i="35" s="1"/>
  <c r="H35" i="35"/>
  <c r="I35" i="35" s="1"/>
  <c r="J35" i="35"/>
  <c r="H36" i="35"/>
  <c r="I36" i="35" s="1"/>
  <c r="E39" i="35"/>
  <c r="I7" i="36"/>
  <c r="D10" i="36"/>
  <c r="D12" i="36"/>
  <c r="H20" i="36"/>
  <c r="I20" i="36" s="1"/>
  <c r="H21" i="36"/>
  <c r="I21" i="36" s="1"/>
  <c r="H22" i="36"/>
  <c r="I22" i="36" s="1"/>
  <c r="H23" i="36"/>
  <c r="I23" i="36" s="1"/>
  <c r="H24" i="36"/>
  <c r="I24" i="36" s="1"/>
  <c r="H25" i="36"/>
  <c r="I25" i="36" s="1"/>
  <c r="H26" i="36"/>
  <c r="I26" i="36" s="1"/>
  <c r="H27" i="36"/>
  <c r="I27" i="36" s="1"/>
  <c r="H28" i="36"/>
  <c r="I28" i="36" s="1"/>
  <c r="H29" i="36"/>
  <c r="I29" i="36" s="1"/>
  <c r="H30" i="36"/>
  <c r="I30" i="36" s="1"/>
  <c r="H31" i="36"/>
  <c r="I31" i="36" s="1"/>
  <c r="J31" i="36"/>
  <c r="H33" i="36"/>
  <c r="I33" i="36" s="1"/>
  <c r="H34" i="36"/>
  <c r="I34" i="36" s="1"/>
  <c r="H35" i="36"/>
  <c r="I35" i="36" s="1"/>
  <c r="J35" i="36"/>
  <c r="H36" i="36"/>
  <c r="I36" i="36" s="1"/>
  <c r="E39" i="36"/>
  <c r="I7" i="37"/>
  <c r="D10" i="37"/>
  <c r="D12" i="37"/>
  <c r="H20" i="37"/>
  <c r="I20" i="37" s="1"/>
  <c r="H21" i="37"/>
  <c r="I21" i="37" s="1"/>
  <c r="H22" i="37"/>
  <c r="I22" i="37" s="1"/>
  <c r="H23" i="37"/>
  <c r="I23" i="37" s="1"/>
  <c r="H24" i="37"/>
  <c r="I24" i="37" s="1"/>
  <c r="H25" i="37"/>
  <c r="I25" i="37" s="1"/>
  <c r="H26" i="37"/>
  <c r="I26" i="37" s="1"/>
  <c r="H27" i="37"/>
  <c r="I27" i="37" s="1"/>
  <c r="H28" i="37"/>
  <c r="I28" i="37" s="1"/>
  <c r="H29" i="37"/>
  <c r="I29" i="37" s="1"/>
  <c r="H30" i="37"/>
  <c r="I30" i="37" s="1"/>
  <c r="H31" i="37"/>
  <c r="I31" i="37" s="1"/>
  <c r="J31" i="37"/>
  <c r="H33" i="37"/>
  <c r="I33" i="37" s="1"/>
  <c r="H34" i="37"/>
  <c r="I34" i="37" s="1"/>
  <c r="H35" i="37"/>
  <c r="I35" i="37" s="1"/>
  <c r="J35" i="37"/>
  <c r="H36" i="37"/>
  <c r="I36" i="37" s="1"/>
  <c r="E39" i="37"/>
  <c r="I7" i="38"/>
  <c r="D10" i="38"/>
  <c r="D12" i="38"/>
  <c r="H20" i="38"/>
  <c r="I20" i="38" s="1"/>
  <c r="H21" i="38"/>
  <c r="I21" i="38" s="1"/>
  <c r="H22" i="38"/>
  <c r="I22" i="38" s="1"/>
  <c r="H23" i="38"/>
  <c r="I23" i="38" s="1"/>
  <c r="H24" i="38"/>
  <c r="I24" i="38" s="1"/>
  <c r="H25" i="38"/>
  <c r="I25" i="38" s="1"/>
  <c r="H26" i="38"/>
  <c r="I26" i="38" s="1"/>
  <c r="H27" i="38"/>
  <c r="I27" i="38" s="1"/>
  <c r="H28" i="38"/>
  <c r="I28" i="38" s="1"/>
  <c r="H29" i="38"/>
  <c r="I29" i="38" s="1"/>
  <c r="H30" i="38"/>
  <c r="I30" i="38" s="1"/>
  <c r="H31" i="38"/>
  <c r="I31" i="38" s="1"/>
  <c r="J31" i="38"/>
  <c r="H33" i="38"/>
  <c r="I33" i="38" s="1"/>
  <c r="H34" i="38"/>
  <c r="I34" i="38" s="1"/>
  <c r="H35" i="38"/>
  <c r="I35" i="38" s="1"/>
  <c r="J35" i="38"/>
  <c r="H36" i="38"/>
  <c r="I36" i="38" s="1"/>
  <c r="E39" i="38"/>
  <c r="I7" i="7"/>
  <c r="H8" i="7"/>
  <c r="I8" i="7"/>
  <c r="D10" i="7"/>
  <c r="D12" i="7"/>
  <c r="A18" i="7"/>
  <c r="H20" i="7"/>
  <c r="I20" i="7" s="1"/>
  <c r="H21" i="7"/>
  <c r="I21" i="7" s="1"/>
  <c r="H22" i="7"/>
  <c r="I22" i="7" s="1"/>
  <c r="H23" i="7"/>
  <c r="I23" i="7" s="1"/>
  <c r="H24" i="7"/>
  <c r="I24" i="7" s="1"/>
  <c r="H25" i="7"/>
  <c r="I25" i="7" s="1"/>
  <c r="H26" i="7"/>
  <c r="I26" i="7" s="1"/>
  <c r="H27" i="7"/>
  <c r="I27" i="7" s="1"/>
  <c r="H28" i="7"/>
  <c r="I28" i="7" s="1"/>
  <c r="H29" i="7"/>
  <c r="I29" i="7" s="1"/>
  <c r="H30" i="7"/>
  <c r="I30" i="7" s="1"/>
  <c r="H31" i="7"/>
  <c r="I31" i="7" s="1"/>
  <c r="J31" i="7"/>
  <c r="H33" i="7"/>
  <c r="I33" i="7" s="1"/>
  <c r="H34" i="7"/>
  <c r="I34" i="7" s="1"/>
  <c r="H35" i="7"/>
  <c r="I35" i="7" s="1"/>
  <c r="J35" i="7"/>
  <c r="I36" i="7"/>
  <c r="E39" i="7"/>
  <c r="I7" i="8"/>
  <c r="H8" i="8"/>
  <c r="H8" i="9" s="1"/>
  <c r="H8" i="10" s="1"/>
  <c r="H8" i="11" s="1"/>
  <c r="H8" i="12" s="1"/>
  <c r="H8" i="13" s="1"/>
  <c r="H8" i="14" s="1"/>
  <c r="H8" i="15" s="1"/>
  <c r="H8" i="16" s="1"/>
  <c r="H8" i="17" s="1"/>
  <c r="H8" i="18" s="1"/>
  <c r="H8" i="19" s="1"/>
  <c r="H8" i="20" s="1"/>
  <c r="H8" i="21" s="1"/>
  <c r="H8" i="22" s="1"/>
  <c r="H8" i="23" s="1"/>
  <c r="H8" i="24" s="1"/>
  <c r="H8" i="25" s="1"/>
  <c r="H8" i="26" s="1"/>
  <c r="H8" i="27" s="1"/>
  <c r="H8" i="28" s="1"/>
  <c r="H8" i="29" s="1"/>
  <c r="H8" i="30" s="1"/>
  <c r="H8" i="31" s="1"/>
  <c r="H8" i="32" s="1"/>
  <c r="H8" i="33" s="1"/>
  <c r="H8" i="34" s="1"/>
  <c r="H8" i="35" s="1"/>
  <c r="H8" i="36" s="1"/>
  <c r="H8" i="37" s="1"/>
  <c r="H8" i="38" s="1"/>
  <c r="I8" i="8"/>
  <c r="D10" i="8"/>
  <c r="D12" i="8"/>
  <c r="A18" i="8"/>
  <c r="H20" i="8"/>
  <c r="I20" i="8" s="1"/>
  <c r="H21" i="8"/>
  <c r="I21" i="8" s="1"/>
  <c r="H22" i="8"/>
  <c r="I22" i="8" s="1"/>
  <c r="H23" i="8"/>
  <c r="I23" i="8" s="1"/>
  <c r="H24" i="8"/>
  <c r="I24" i="8" s="1"/>
  <c r="H25" i="8"/>
  <c r="I25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J31" i="8"/>
  <c r="H33" i="8"/>
  <c r="I33" i="8" s="1"/>
  <c r="H34" i="8"/>
  <c r="I34" i="8" s="1"/>
  <c r="H35" i="8"/>
  <c r="I35" i="8" s="1"/>
  <c r="J35" i="8"/>
  <c r="I36" i="8"/>
  <c r="E39" i="8"/>
  <c r="I7" i="9"/>
  <c r="I8" i="9"/>
  <c r="D10" i="9"/>
  <c r="D12" i="9"/>
  <c r="A18" i="9"/>
  <c r="H20" i="9"/>
  <c r="I20" i="9" s="1"/>
  <c r="H21" i="9"/>
  <c r="I21" i="9" s="1"/>
  <c r="H22" i="9"/>
  <c r="I22" i="9" s="1"/>
  <c r="H23" i="9"/>
  <c r="I23" i="9" s="1"/>
  <c r="H24" i="9"/>
  <c r="I24" i="9" s="1"/>
  <c r="H25" i="9"/>
  <c r="I25" i="9" s="1"/>
  <c r="H26" i="9"/>
  <c r="I26" i="9" s="1"/>
  <c r="H27" i="9"/>
  <c r="I27" i="9" s="1"/>
  <c r="H28" i="9"/>
  <c r="I28" i="9" s="1"/>
  <c r="H29" i="9"/>
  <c r="I29" i="9" s="1"/>
  <c r="H30" i="9"/>
  <c r="I30" i="9" s="1"/>
  <c r="H31" i="9"/>
  <c r="I31" i="9" s="1"/>
  <c r="J31" i="9"/>
  <c r="H33" i="9"/>
  <c r="I33" i="9" s="1"/>
  <c r="H34" i="9"/>
  <c r="I34" i="9" s="1"/>
  <c r="H35" i="9"/>
  <c r="I35" i="9" s="1"/>
  <c r="J35" i="9"/>
  <c r="I36" i="9"/>
  <c r="E39" i="9"/>
  <c r="I7" i="10"/>
  <c r="I8" i="10"/>
  <c r="D10" i="10"/>
  <c r="D12" i="10"/>
  <c r="A18" i="10"/>
  <c r="H20" i="10"/>
  <c r="I20" i="10" s="1"/>
  <c r="H21" i="10"/>
  <c r="I21" i="10" s="1"/>
  <c r="H22" i="10"/>
  <c r="I22" i="10" s="1"/>
  <c r="H23" i="10"/>
  <c r="I23" i="10" s="1"/>
  <c r="H24" i="10"/>
  <c r="I24" i="10" s="1"/>
  <c r="H25" i="10"/>
  <c r="I25" i="10" s="1"/>
  <c r="H26" i="10"/>
  <c r="I26" i="10" s="1"/>
  <c r="H27" i="10"/>
  <c r="I27" i="10" s="1"/>
  <c r="H28" i="10"/>
  <c r="I28" i="10" s="1"/>
  <c r="H29" i="10"/>
  <c r="I29" i="10" s="1"/>
  <c r="H30" i="10"/>
  <c r="I30" i="10" s="1"/>
  <c r="H31" i="10"/>
  <c r="I31" i="10" s="1"/>
  <c r="J31" i="10"/>
  <c r="H33" i="10"/>
  <c r="I33" i="10" s="1"/>
  <c r="H34" i="10"/>
  <c r="I34" i="10" s="1"/>
  <c r="H35" i="10"/>
  <c r="I35" i="10" s="1"/>
  <c r="J35" i="10"/>
  <c r="I36" i="10"/>
  <c r="E39" i="10"/>
  <c r="I7" i="11"/>
  <c r="I8" i="11"/>
  <c r="D10" i="11"/>
  <c r="D12" i="11"/>
  <c r="A18" i="11"/>
  <c r="H20" i="11"/>
  <c r="I20" i="11" s="1"/>
  <c r="H21" i="11"/>
  <c r="I21" i="11" s="1"/>
  <c r="H22" i="11"/>
  <c r="I22" i="11" s="1"/>
  <c r="H23" i="11"/>
  <c r="I23" i="11" s="1"/>
  <c r="H24" i="11"/>
  <c r="I24" i="11" s="1"/>
  <c r="H25" i="11"/>
  <c r="I25" i="11" s="1"/>
  <c r="H26" i="11"/>
  <c r="I26" i="11" s="1"/>
  <c r="H27" i="11"/>
  <c r="I27" i="11" s="1"/>
  <c r="H28" i="11"/>
  <c r="I28" i="11" s="1"/>
  <c r="H29" i="11"/>
  <c r="I29" i="11" s="1"/>
  <c r="H30" i="11"/>
  <c r="I30" i="11" s="1"/>
  <c r="H31" i="11"/>
  <c r="I31" i="11" s="1"/>
  <c r="J31" i="11"/>
  <c r="H33" i="11"/>
  <c r="I33" i="11" s="1"/>
  <c r="H34" i="11"/>
  <c r="I34" i="11" s="1"/>
  <c r="H35" i="11"/>
  <c r="I35" i="11" s="1"/>
  <c r="J35" i="11"/>
  <c r="I36" i="11"/>
  <c r="E39" i="11"/>
  <c r="I7" i="12"/>
  <c r="I8" i="12"/>
  <c r="D10" i="12"/>
  <c r="D12" i="12"/>
  <c r="A18" i="12"/>
  <c r="H20" i="12"/>
  <c r="I20" i="12" s="1"/>
  <c r="H21" i="12"/>
  <c r="I21" i="12" s="1"/>
  <c r="H22" i="12"/>
  <c r="I22" i="12" s="1"/>
  <c r="H23" i="12"/>
  <c r="I23" i="12" s="1"/>
  <c r="H24" i="12"/>
  <c r="I24" i="12" s="1"/>
  <c r="H25" i="12"/>
  <c r="I25" i="12" s="1"/>
  <c r="H26" i="12"/>
  <c r="I26" i="12" s="1"/>
  <c r="H27" i="12"/>
  <c r="I27" i="12" s="1"/>
  <c r="H28" i="12"/>
  <c r="I28" i="12" s="1"/>
  <c r="H29" i="12"/>
  <c r="I29" i="12" s="1"/>
  <c r="H30" i="12"/>
  <c r="I30" i="12" s="1"/>
  <c r="H31" i="12"/>
  <c r="I31" i="12" s="1"/>
  <c r="J31" i="12"/>
  <c r="H33" i="12"/>
  <c r="I33" i="12" s="1"/>
  <c r="H34" i="12"/>
  <c r="I34" i="12" s="1"/>
  <c r="H35" i="12"/>
  <c r="I35" i="12" s="1"/>
  <c r="J35" i="12"/>
  <c r="I36" i="12"/>
  <c r="E39" i="12"/>
  <c r="H16" i="1"/>
  <c r="D16" i="1" l="1"/>
  <c r="H17" i="1" s="1"/>
  <c r="J36" i="37"/>
  <c r="J36" i="24"/>
  <c r="J36" i="6"/>
  <c r="J36" i="36"/>
  <c r="J36" i="34"/>
  <c r="J36" i="26"/>
  <c r="J36" i="25"/>
  <c r="J36" i="23"/>
  <c r="J36" i="13"/>
  <c r="I8" i="36"/>
  <c r="J36" i="9"/>
  <c r="I8" i="37"/>
  <c r="I8" i="32"/>
  <c r="I8" i="31"/>
  <c r="I8" i="30"/>
  <c r="I8" i="29"/>
  <c r="I37" i="21"/>
  <c r="I37" i="17"/>
  <c r="I37" i="22"/>
  <c r="I37" i="18"/>
  <c r="I37" i="14"/>
  <c r="I37" i="19"/>
  <c r="I37" i="15"/>
  <c r="I8" i="38"/>
  <c r="I8" i="35"/>
  <c r="I8" i="34"/>
  <c r="I37" i="20"/>
  <c r="I37" i="16"/>
  <c r="I37" i="13"/>
  <c r="I37" i="30"/>
  <c r="I37" i="37"/>
  <c r="I37" i="2"/>
  <c r="J36" i="10"/>
  <c r="J36" i="11"/>
  <c r="I37" i="11"/>
  <c r="J36" i="7"/>
  <c r="I37" i="7"/>
  <c r="I37" i="38"/>
  <c r="I37" i="9"/>
  <c r="I37" i="10"/>
  <c r="J36" i="12"/>
  <c r="I37" i="12"/>
  <c r="J36" i="8"/>
  <c r="I37" i="8"/>
  <c r="J36" i="38"/>
  <c r="I37" i="36"/>
  <c r="I37" i="34"/>
  <c r="J36" i="31"/>
  <c r="J36" i="29"/>
  <c r="J36" i="28"/>
  <c r="I37" i="28"/>
  <c r="I37" i="3"/>
  <c r="I37" i="32"/>
  <c r="J36" i="35"/>
  <c r="J36" i="33"/>
  <c r="I37" i="31"/>
  <c r="I37" i="29"/>
  <c r="J36" i="27"/>
  <c r="I37" i="27"/>
  <c r="J36" i="32"/>
  <c r="I37" i="35"/>
  <c r="I37" i="33"/>
  <c r="I37" i="6"/>
  <c r="J36" i="30"/>
  <c r="I37" i="26"/>
  <c r="I37" i="25"/>
  <c r="I37" i="24"/>
  <c r="J36" i="2"/>
  <c r="I37" i="23"/>
  <c r="J36" i="22"/>
  <c r="J36" i="21"/>
  <c r="J36" i="20"/>
  <c r="J36" i="19"/>
  <c r="J36" i="18"/>
  <c r="J36" i="17"/>
  <c r="J36" i="16"/>
  <c r="J36" i="15"/>
  <c r="J36" i="14"/>
  <c r="D17" i="1" l="1"/>
  <c r="D15" i="1"/>
</calcChain>
</file>

<file path=xl/sharedStrings.xml><?xml version="1.0" encoding="utf-8"?>
<sst xmlns="http://schemas.openxmlformats.org/spreadsheetml/2006/main" count="1526" uniqueCount="60">
  <si>
    <t>Namn:</t>
  </si>
  <si>
    <t>Bankkonto:</t>
  </si>
  <si>
    <t>Fyll i namn och bankkonto först av allt !</t>
  </si>
  <si>
    <t>Reseräkningarna totalt:</t>
  </si>
  <si>
    <t>euro</t>
  </si>
  <si>
    <t>Antal km:</t>
  </si>
  <si>
    <t>km</t>
  </si>
  <si>
    <t>Km-ersättning:</t>
  </si>
  <si>
    <t>Svenska lantbrukssällskapens förbund</t>
  </si>
  <si>
    <t>Elisabetsgatan 21 B 12</t>
  </si>
  <si>
    <t>00170 HELSINGFORS</t>
  </si>
  <si>
    <t>Tel. (09) 135 1035</t>
  </si>
  <si>
    <t>RESERÄKNING</t>
  </si>
  <si>
    <t>Datum</t>
  </si>
  <si>
    <t>Utställd av:</t>
  </si>
  <si>
    <t xml:space="preserve">Bankkonto:  </t>
  </si>
  <si>
    <t>Grunden för resan:</t>
  </si>
  <si>
    <t>Kostnadsställe:</t>
  </si>
  <si>
    <t>Resan</t>
  </si>
  <si>
    <t>Resan av-</t>
  </si>
  <si>
    <t>Resans olika etapper och förrättningarna,</t>
  </si>
  <si>
    <t>Antal</t>
  </si>
  <si>
    <t>Typ</t>
  </si>
  <si>
    <t>Dagtrakta-</t>
  </si>
  <si>
    <t>Ersättning</t>
  </si>
  <si>
    <t>Månad</t>
  </si>
  <si>
    <t>Dag</t>
  </si>
  <si>
    <t>började kl</t>
  </si>
  <si>
    <t>slutades kl</t>
  </si>
  <si>
    <t>orter, kommunikationsmedel, inkvartering etc.</t>
  </si>
  <si>
    <t>resedagar</t>
  </si>
  <si>
    <t>*)</t>
  </si>
  <si>
    <t>mente à</t>
  </si>
  <si>
    <t>Antal km</t>
  </si>
  <si>
    <t>à</t>
  </si>
  <si>
    <t>TOTALT  euro</t>
  </si>
  <si>
    <t xml:space="preserve">Helsingfors den </t>
  </si>
  <si>
    <t>1 Fullt dagtraktamente</t>
  </si>
  <si>
    <t>2 Partiellt dagtraktamente</t>
  </si>
  <si>
    <t>3 Fullt dagtraktamente -50%</t>
  </si>
  <si>
    <t>4 Partiellt dagtraktamente -50%</t>
  </si>
  <si>
    <t>Godkänd</t>
  </si>
  <si>
    <r>
      <t xml:space="preserve">Sammanlagt under året </t>
    </r>
    <r>
      <rPr>
        <sz val="10"/>
        <rFont val="Arial"/>
        <family val="2"/>
      </rPr>
      <t>(räknas automatiskt)</t>
    </r>
  </si>
  <si>
    <t>underskrift</t>
  </si>
  <si>
    <t>6 Utlandsdagtraktamente</t>
  </si>
  <si>
    <t>7 Egen bil, ersättning/km</t>
  </si>
  <si>
    <t>5 Måltidsersättning</t>
  </si>
  <si>
    <t>Reseräkning:</t>
  </si>
  <si>
    <t>Grunduppgifter för reseräkningen år</t>
  </si>
  <si>
    <t>Km</t>
  </si>
  <si>
    <t>Fullt dagtraktamente för resa över 10 timmar</t>
  </si>
  <si>
    <t>Över ett dygn: Över två timmar nytt partiellt, över sex timmar nytt fullt</t>
  </si>
  <si>
    <t>Måltidsersättning 4 timmar och tio km</t>
  </si>
  <si>
    <t>Finlands svenska 4H</t>
  </si>
  <si>
    <t>minus passagerare</t>
  </si>
  <si>
    <t>Kmgräns:</t>
  </si>
  <si>
    <t>fyll i manuellt!</t>
  </si>
  <si>
    <t xml:space="preserve">Partiellt dagtraktamente för resa över 6 timmar </t>
  </si>
  <si>
    <t>2024</t>
  </si>
  <si>
    <t>57 cent efter 5000 km 47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</si>
</sst>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0.00;0;"/>
    <numFmt numFmtId="166" formatCode="dd\.mm\.yyyy"/>
    <numFmt numFmtId="167" formatCode="yyyy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10"/>
      <name val="Brush Script MT"/>
      <family val="4"/>
    </font>
    <font>
      <b/>
      <i/>
      <sz val="10"/>
      <name val="Arial"/>
      <family val="2"/>
    </font>
    <font>
      <b/>
      <i/>
      <sz val="18"/>
      <color indexed="55"/>
      <name val="Arial"/>
      <family val="2"/>
    </font>
    <font>
      <i/>
      <sz val="10"/>
      <color indexed="55"/>
      <name val="Arial"/>
      <family val="2"/>
    </font>
    <font>
      <sz val="10"/>
      <name val="Footlight MT Light"/>
      <family val="1"/>
    </font>
    <font>
      <b/>
      <sz val="16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right"/>
    </xf>
    <xf numFmtId="0" fontId="0" fillId="2" borderId="0" xfId="0" applyFill="1"/>
    <xf numFmtId="0" fontId="6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5" fillId="0" borderId="0" xfId="0" applyFont="1"/>
    <xf numFmtId="0" fontId="1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2" fillId="0" borderId="0" xfId="0" applyFont="1"/>
    <xf numFmtId="14" fontId="2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left"/>
    </xf>
    <xf numFmtId="17" fontId="15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" fontId="0" fillId="0" borderId="0" xfId="0" quotePrefix="1" applyNumberFormat="1"/>
    <xf numFmtId="0" fontId="4" fillId="2" borderId="0" xfId="0" quotePrefix="1" applyFont="1" applyFill="1" applyAlignment="1">
      <alignment horizontal="left" vertical="center"/>
    </xf>
    <xf numFmtId="0" fontId="4" fillId="2" borderId="0" xfId="0" quotePrefix="1" applyFont="1" applyFill="1" applyAlignment="1">
      <alignment horizontal="right" vertical="center"/>
    </xf>
    <xf numFmtId="0" fontId="4" fillId="0" borderId="0" xfId="0" quotePrefix="1" applyFont="1" applyAlignment="1">
      <alignment horizontal="left"/>
    </xf>
    <xf numFmtId="0" fontId="1" fillId="0" borderId="0" xfId="0" applyFont="1" applyAlignment="1">
      <alignment horizontal="right"/>
    </xf>
    <xf numFmtId="0" fontId="1" fillId="2" borderId="0" xfId="0" quotePrefix="1" applyFont="1" applyFill="1" applyAlignment="1">
      <alignment horizontal="left" vertical="center"/>
    </xf>
    <xf numFmtId="0" fontId="1" fillId="2" borderId="0" xfId="0" quotePrefix="1" applyFont="1" applyFill="1" applyAlignment="1">
      <alignment horizontal="right" vertical="center"/>
    </xf>
    <xf numFmtId="0" fontId="5" fillId="2" borderId="0" xfId="0" quotePrefix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1" fillId="0" borderId="0" xfId="0" quotePrefix="1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7" fillId="2" borderId="2" xfId="0" quotePrefix="1" applyFont="1" applyFill="1" applyBorder="1" applyAlignment="1">
      <alignment horizontal="left"/>
    </xf>
    <xf numFmtId="0" fontId="3" fillId="2" borderId="1" xfId="0" quotePrefix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7" fillId="2" borderId="6" xfId="0" applyFont="1" applyFill="1" applyBorder="1"/>
    <xf numFmtId="0" fontId="0" fillId="0" borderId="7" xfId="0" applyBorder="1" applyAlignment="1">
      <alignment horizontal="center"/>
    </xf>
    <xf numFmtId="20" fontId="0" fillId="0" borderId="7" xfId="0" applyNumberFormat="1" applyBorder="1" applyAlignment="1">
      <alignment horizontal="center"/>
    </xf>
    <xf numFmtId="0" fontId="0" fillId="0" borderId="8" xfId="0" applyBorder="1"/>
    <xf numFmtId="165" fontId="0" fillId="0" borderId="7" xfId="0" applyNumberFormat="1" applyBorder="1" applyAlignment="1">
      <alignment horizontal="right"/>
    </xf>
    <xf numFmtId="165" fontId="7" fillId="0" borderId="7" xfId="0" applyNumberFormat="1" applyFont="1" applyBorder="1"/>
    <xf numFmtId="20" fontId="0" fillId="0" borderId="7" xfId="0" quotePrefix="1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center"/>
    </xf>
    <xf numFmtId="165" fontId="19" fillId="0" borderId="0" xfId="0" applyNumberFormat="1" applyFont="1"/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0" fillId="2" borderId="12" xfId="0" quotePrefix="1" applyFill="1" applyBorder="1" applyAlignment="1">
      <alignment horizontal="center"/>
    </xf>
    <xf numFmtId="165" fontId="7" fillId="0" borderId="12" xfId="0" applyNumberFormat="1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2" borderId="15" xfId="0" quotePrefix="1" applyFont="1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5" fontId="20" fillId="2" borderId="18" xfId="0" applyNumberFormat="1" applyFont="1" applyFill="1" applyBorder="1"/>
    <xf numFmtId="0" fontId="0" fillId="0" borderId="16" xfId="0" applyBorder="1"/>
    <xf numFmtId="0" fontId="0" fillId="0" borderId="17" xfId="0" applyBorder="1"/>
    <xf numFmtId="0" fontId="16" fillId="0" borderId="18" xfId="0" applyFont="1" applyBorder="1" applyAlignment="1">
      <alignment horizontal="right"/>
    </xf>
    <xf numFmtId="0" fontId="17" fillId="0" borderId="8" xfId="0" applyFont="1" applyBorder="1"/>
    <xf numFmtId="0" fontId="16" fillId="0" borderId="0" xfId="0" applyFont="1"/>
    <xf numFmtId="2" fontId="16" fillId="0" borderId="19" xfId="0" applyNumberFormat="1" applyFont="1" applyBorder="1"/>
    <xf numFmtId="2" fontId="7" fillId="0" borderId="7" xfId="0" applyNumberFormat="1" applyFont="1" applyBorder="1"/>
    <xf numFmtId="0" fontId="21" fillId="0" borderId="0" xfId="0" applyFont="1"/>
    <xf numFmtId="0" fontId="17" fillId="0" borderId="20" xfId="0" applyFont="1" applyBorder="1"/>
    <xf numFmtId="0" fontId="0" fillId="0" borderId="21" xfId="0" applyBorder="1"/>
    <xf numFmtId="0" fontId="16" fillId="0" borderId="22" xfId="0" applyFont="1" applyBorder="1"/>
    <xf numFmtId="0" fontId="0" fillId="0" borderId="22" xfId="0" applyBorder="1"/>
    <xf numFmtId="165" fontId="0" fillId="0" borderId="7" xfId="0" applyNumberFormat="1" applyBorder="1" applyAlignment="1">
      <alignment horizontal="center"/>
    </xf>
    <xf numFmtId="20" fontId="0" fillId="0" borderId="14" xfId="0" applyNumberFormat="1" applyBorder="1" applyAlignment="1">
      <alignment horizontal="center"/>
    </xf>
    <xf numFmtId="20" fontId="0" fillId="0" borderId="14" xfId="0" quotePrefix="1" applyNumberFormat="1" applyBorder="1" applyAlignment="1">
      <alignment horizontal="center"/>
    </xf>
    <xf numFmtId="1" fontId="7" fillId="0" borderId="0" xfId="0" applyNumberFormat="1" applyFont="1" applyAlignment="1">
      <alignment horizontal="right"/>
    </xf>
    <xf numFmtId="0" fontId="7" fillId="0" borderId="0" xfId="0" applyFont="1"/>
    <xf numFmtId="0" fontId="22" fillId="0" borderId="0" xfId="0" applyFont="1"/>
    <xf numFmtId="0" fontId="0" fillId="2" borderId="0" xfId="0" applyFill="1" applyAlignment="1">
      <alignment vertical="center"/>
    </xf>
    <xf numFmtId="167" fontId="0" fillId="0" borderId="0" xfId="0" quotePrefix="1" applyNumberFormat="1"/>
    <xf numFmtId="49" fontId="5" fillId="0" borderId="0" xfId="0" applyNumberFormat="1" applyFont="1"/>
    <xf numFmtId="0" fontId="7" fillId="0" borderId="0" xfId="0" applyFont="1" applyAlignment="1">
      <alignment horizontal="left"/>
    </xf>
    <xf numFmtId="164" fontId="0" fillId="0" borderId="0" xfId="0" applyNumberFormat="1"/>
    <xf numFmtId="167" fontId="16" fillId="2" borderId="23" xfId="0" applyNumberFormat="1" applyFont="1" applyFill="1" applyBorder="1" applyAlignment="1">
      <alignment horizontal="center"/>
    </xf>
    <xf numFmtId="167" fontId="16" fillId="2" borderId="24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6" fillId="2" borderId="23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A00-0000013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2290" name="Line 2">
          <a:extLst>
            <a:ext uri="{FF2B5EF4-FFF2-40B4-BE49-F238E27FC236}">
              <a16:creationId xmlns:a16="http://schemas.microsoft.com/office/drawing/2014/main" id="{00000000-0008-0000-0A00-0000023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2291" name="Line 3">
          <a:extLst>
            <a:ext uri="{FF2B5EF4-FFF2-40B4-BE49-F238E27FC236}">
              <a16:creationId xmlns:a16="http://schemas.microsoft.com/office/drawing/2014/main" id="{00000000-0008-0000-0A00-0000033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A00-0000043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2293" name="Line 5">
          <a:extLst>
            <a:ext uri="{FF2B5EF4-FFF2-40B4-BE49-F238E27FC236}">
              <a16:creationId xmlns:a16="http://schemas.microsoft.com/office/drawing/2014/main" id="{00000000-0008-0000-0A00-0000053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2294" name="Line 6">
          <a:extLst>
            <a:ext uri="{FF2B5EF4-FFF2-40B4-BE49-F238E27FC236}">
              <a16:creationId xmlns:a16="http://schemas.microsoft.com/office/drawing/2014/main" id="{00000000-0008-0000-0A00-0000063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2295" name="Rectangle 7">
          <a:extLst>
            <a:ext uri="{FF2B5EF4-FFF2-40B4-BE49-F238E27FC236}">
              <a16:creationId xmlns:a16="http://schemas.microsoft.com/office/drawing/2014/main" id="{00000000-0008-0000-0A00-0000073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2296" name="Line 8">
          <a:extLst>
            <a:ext uri="{FF2B5EF4-FFF2-40B4-BE49-F238E27FC236}">
              <a16:creationId xmlns:a16="http://schemas.microsoft.com/office/drawing/2014/main" id="{00000000-0008-0000-0A00-0000083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2297" name="Line 9">
          <a:extLst>
            <a:ext uri="{FF2B5EF4-FFF2-40B4-BE49-F238E27FC236}">
              <a16:creationId xmlns:a16="http://schemas.microsoft.com/office/drawing/2014/main" id="{00000000-0008-0000-0A00-0000093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2298" name="Rectangle 10">
          <a:extLst>
            <a:ext uri="{FF2B5EF4-FFF2-40B4-BE49-F238E27FC236}">
              <a16:creationId xmlns:a16="http://schemas.microsoft.com/office/drawing/2014/main" id="{00000000-0008-0000-0A00-00000A3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2299" name="Line 11">
          <a:extLst>
            <a:ext uri="{FF2B5EF4-FFF2-40B4-BE49-F238E27FC236}">
              <a16:creationId xmlns:a16="http://schemas.microsoft.com/office/drawing/2014/main" id="{00000000-0008-0000-0A00-00000B3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2300" name="Line 12">
          <a:extLst>
            <a:ext uri="{FF2B5EF4-FFF2-40B4-BE49-F238E27FC236}">
              <a16:creationId xmlns:a16="http://schemas.microsoft.com/office/drawing/2014/main" id="{00000000-0008-0000-0A00-00000C3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00000000-0008-0000-0B00-0000013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3314" name="Line 2">
          <a:extLst>
            <a:ext uri="{FF2B5EF4-FFF2-40B4-BE49-F238E27FC236}">
              <a16:creationId xmlns:a16="http://schemas.microsoft.com/office/drawing/2014/main" id="{00000000-0008-0000-0B00-0000023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3315" name="Line 3">
          <a:extLst>
            <a:ext uri="{FF2B5EF4-FFF2-40B4-BE49-F238E27FC236}">
              <a16:creationId xmlns:a16="http://schemas.microsoft.com/office/drawing/2014/main" id="{00000000-0008-0000-0B00-0000033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3316" name="Rectangle 4">
          <a:extLst>
            <a:ext uri="{FF2B5EF4-FFF2-40B4-BE49-F238E27FC236}">
              <a16:creationId xmlns:a16="http://schemas.microsoft.com/office/drawing/2014/main" id="{00000000-0008-0000-0B00-0000043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3317" name="Line 5">
          <a:extLst>
            <a:ext uri="{FF2B5EF4-FFF2-40B4-BE49-F238E27FC236}">
              <a16:creationId xmlns:a16="http://schemas.microsoft.com/office/drawing/2014/main" id="{00000000-0008-0000-0B00-0000053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3318" name="Line 6">
          <a:extLst>
            <a:ext uri="{FF2B5EF4-FFF2-40B4-BE49-F238E27FC236}">
              <a16:creationId xmlns:a16="http://schemas.microsoft.com/office/drawing/2014/main" id="{00000000-0008-0000-0B00-0000063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3319" name="Rectangle 7">
          <a:extLst>
            <a:ext uri="{FF2B5EF4-FFF2-40B4-BE49-F238E27FC236}">
              <a16:creationId xmlns:a16="http://schemas.microsoft.com/office/drawing/2014/main" id="{00000000-0008-0000-0B00-0000073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3320" name="Line 8">
          <a:extLst>
            <a:ext uri="{FF2B5EF4-FFF2-40B4-BE49-F238E27FC236}">
              <a16:creationId xmlns:a16="http://schemas.microsoft.com/office/drawing/2014/main" id="{00000000-0008-0000-0B00-0000083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3321" name="Line 9">
          <a:extLst>
            <a:ext uri="{FF2B5EF4-FFF2-40B4-BE49-F238E27FC236}">
              <a16:creationId xmlns:a16="http://schemas.microsoft.com/office/drawing/2014/main" id="{00000000-0008-0000-0B00-0000093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3322" name="Rectangle 10">
          <a:extLst>
            <a:ext uri="{FF2B5EF4-FFF2-40B4-BE49-F238E27FC236}">
              <a16:creationId xmlns:a16="http://schemas.microsoft.com/office/drawing/2014/main" id="{00000000-0008-0000-0B00-00000A3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3323" name="Line 11">
          <a:extLst>
            <a:ext uri="{FF2B5EF4-FFF2-40B4-BE49-F238E27FC236}">
              <a16:creationId xmlns:a16="http://schemas.microsoft.com/office/drawing/2014/main" id="{00000000-0008-0000-0B00-00000B3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3324" name="Line 12">
          <a:extLst>
            <a:ext uri="{FF2B5EF4-FFF2-40B4-BE49-F238E27FC236}">
              <a16:creationId xmlns:a16="http://schemas.microsoft.com/office/drawing/2014/main" id="{00000000-0008-0000-0B00-00000C3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4337" name="Rectangle 1">
          <a:extLst>
            <a:ext uri="{FF2B5EF4-FFF2-40B4-BE49-F238E27FC236}">
              <a16:creationId xmlns:a16="http://schemas.microsoft.com/office/drawing/2014/main" id="{00000000-0008-0000-0C00-0000013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4338" name="Line 2">
          <a:extLst>
            <a:ext uri="{FF2B5EF4-FFF2-40B4-BE49-F238E27FC236}">
              <a16:creationId xmlns:a16="http://schemas.microsoft.com/office/drawing/2014/main" id="{00000000-0008-0000-0C00-0000023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4339" name="Line 3">
          <a:extLst>
            <a:ext uri="{FF2B5EF4-FFF2-40B4-BE49-F238E27FC236}">
              <a16:creationId xmlns:a16="http://schemas.microsoft.com/office/drawing/2014/main" id="{00000000-0008-0000-0C00-0000033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4340" name="Rectangle 4">
          <a:extLst>
            <a:ext uri="{FF2B5EF4-FFF2-40B4-BE49-F238E27FC236}">
              <a16:creationId xmlns:a16="http://schemas.microsoft.com/office/drawing/2014/main" id="{00000000-0008-0000-0C00-0000043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4341" name="Line 5">
          <a:extLst>
            <a:ext uri="{FF2B5EF4-FFF2-40B4-BE49-F238E27FC236}">
              <a16:creationId xmlns:a16="http://schemas.microsoft.com/office/drawing/2014/main" id="{00000000-0008-0000-0C00-0000053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4342" name="Line 6">
          <a:extLst>
            <a:ext uri="{FF2B5EF4-FFF2-40B4-BE49-F238E27FC236}">
              <a16:creationId xmlns:a16="http://schemas.microsoft.com/office/drawing/2014/main" id="{00000000-0008-0000-0C00-0000063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4343" name="Rectangle 7">
          <a:extLst>
            <a:ext uri="{FF2B5EF4-FFF2-40B4-BE49-F238E27FC236}">
              <a16:creationId xmlns:a16="http://schemas.microsoft.com/office/drawing/2014/main" id="{00000000-0008-0000-0C00-0000073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4344" name="Line 8">
          <a:extLst>
            <a:ext uri="{FF2B5EF4-FFF2-40B4-BE49-F238E27FC236}">
              <a16:creationId xmlns:a16="http://schemas.microsoft.com/office/drawing/2014/main" id="{00000000-0008-0000-0C00-0000083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4345" name="Line 9">
          <a:extLst>
            <a:ext uri="{FF2B5EF4-FFF2-40B4-BE49-F238E27FC236}">
              <a16:creationId xmlns:a16="http://schemas.microsoft.com/office/drawing/2014/main" id="{00000000-0008-0000-0C00-0000093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4346" name="Rectangle 10">
          <a:extLst>
            <a:ext uri="{FF2B5EF4-FFF2-40B4-BE49-F238E27FC236}">
              <a16:creationId xmlns:a16="http://schemas.microsoft.com/office/drawing/2014/main" id="{00000000-0008-0000-0C00-00000A3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4347" name="Line 11">
          <a:extLst>
            <a:ext uri="{FF2B5EF4-FFF2-40B4-BE49-F238E27FC236}">
              <a16:creationId xmlns:a16="http://schemas.microsoft.com/office/drawing/2014/main" id="{00000000-0008-0000-0C00-00000B3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4348" name="Line 12">
          <a:extLst>
            <a:ext uri="{FF2B5EF4-FFF2-40B4-BE49-F238E27FC236}">
              <a16:creationId xmlns:a16="http://schemas.microsoft.com/office/drawing/2014/main" id="{00000000-0008-0000-0C00-00000C3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5361" name="Rectangle 1">
          <a:extLst>
            <a:ext uri="{FF2B5EF4-FFF2-40B4-BE49-F238E27FC236}">
              <a16:creationId xmlns:a16="http://schemas.microsoft.com/office/drawing/2014/main" id="{00000000-0008-0000-0D00-0000013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5362" name="Line 2">
          <a:extLst>
            <a:ext uri="{FF2B5EF4-FFF2-40B4-BE49-F238E27FC236}">
              <a16:creationId xmlns:a16="http://schemas.microsoft.com/office/drawing/2014/main" id="{00000000-0008-0000-0D00-0000023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5363" name="Line 3">
          <a:extLst>
            <a:ext uri="{FF2B5EF4-FFF2-40B4-BE49-F238E27FC236}">
              <a16:creationId xmlns:a16="http://schemas.microsoft.com/office/drawing/2014/main" id="{00000000-0008-0000-0D00-0000033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5364" name="Rectangle 4">
          <a:extLst>
            <a:ext uri="{FF2B5EF4-FFF2-40B4-BE49-F238E27FC236}">
              <a16:creationId xmlns:a16="http://schemas.microsoft.com/office/drawing/2014/main" id="{00000000-0008-0000-0D00-0000043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5365" name="Line 5">
          <a:extLst>
            <a:ext uri="{FF2B5EF4-FFF2-40B4-BE49-F238E27FC236}">
              <a16:creationId xmlns:a16="http://schemas.microsoft.com/office/drawing/2014/main" id="{00000000-0008-0000-0D00-0000053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5366" name="Line 6">
          <a:extLst>
            <a:ext uri="{FF2B5EF4-FFF2-40B4-BE49-F238E27FC236}">
              <a16:creationId xmlns:a16="http://schemas.microsoft.com/office/drawing/2014/main" id="{00000000-0008-0000-0D00-0000063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5367" name="Rectangle 7">
          <a:extLst>
            <a:ext uri="{FF2B5EF4-FFF2-40B4-BE49-F238E27FC236}">
              <a16:creationId xmlns:a16="http://schemas.microsoft.com/office/drawing/2014/main" id="{00000000-0008-0000-0D00-0000073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5368" name="Line 8">
          <a:extLst>
            <a:ext uri="{FF2B5EF4-FFF2-40B4-BE49-F238E27FC236}">
              <a16:creationId xmlns:a16="http://schemas.microsoft.com/office/drawing/2014/main" id="{00000000-0008-0000-0D00-0000083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5369" name="Line 9">
          <a:extLst>
            <a:ext uri="{FF2B5EF4-FFF2-40B4-BE49-F238E27FC236}">
              <a16:creationId xmlns:a16="http://schemas.microsoft.com/office/drawing/2014/main" id="{00000000-0008-0000-0D00-0000093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5370" name="Rectangle 10">
          <a:extLst>
            <a:ext uri="{FF2B5EF4-FFF2-40B4-BE49-F238E27FC236}">
              <a16:creationId xmlns:a16="http://schemas.microsoft.com/office/drawing/2014/main" id="{00000000-0008-0000-0D00-00000A3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5371" name="Line 11">
          <a:extLst>
            <a:ext uri="{FF2B5EF4-FFF2-40B4-BE49-F238E27FC236}">
              <a16:creationId xmlns:a16="http://schemas.microsoft.com/office/drawing/2014/main" id="{00000000-0008-0000-0D00-00000B3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5372" name="Line 12">
          <a:extLst>
            <a:ext uri="{FF2B5EF4-FFF2-40B4-BE49-F238E27FC236}">
              <a16:creationId xmlns:a16="http://schemas.microsoft.com/office/drawing/2014/main" id="{00000000-0008-0000-0D00-00000C3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00000000-0008-0000-0E00-0000014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6386" name="Line 2">
          <a:extLst>
            <a:ext uri="{FF2B5EF4-FFF2-40B4-BE49-F238E27FC236}">
              <a16:creationId xmlns:a16="http://schemas.microsoft.com/office/drawing/2014/main" id="{00000000-0008-0000-0E00-0000024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6387" name="Line 3">
          <a:extLst>
            <a:ext uri="{FF2B5EF4-FFF2-40B4-BE49-F238E27FC236}">
              <a16:creationId xmlns:a16="http://schemas.microsoft.com/office/drawing/2014/main" id="{00000000-0008-0000-0E00-0000034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6388" name="Rectangle 4">
          <a:extLst>
            <a:ext uri="{FF2B5EF4-FFF2-40B4-BE49-F238E27FC236}">
              <a16:creationId xmlns:a16="http://schemas.microsoft.com/office/drawing/2014/main" id="{00000000-0008-0000-0E00-0000044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6389" name="Line 5">
          <a:extLst>
            <a:ext uri="{FF2B5EF4-FFF2-40B4-BE49-F238E27FC236}">
              <a16:creationId xmlns:a16="http://schemas.microsoft.com/office/drawing/2014/main" id="{00000000-0008-0000-0E00-0000054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6390" name="Line 6">
          <a:extLst>
            <a:ext uri="{FF2B5EF4-FFF2-40B4-BE49-F238E27FC236}">
              <a16:creationId xmlns:a16="http://schemas.microsoft.com/office/drawing/2014/main" id="{00000000-0008-0000-0E00-0000064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6391" name="Rectangle 7">
          <a:extLst>
            <a:ext uri="{FF2B5EF4-FFF2-40B4-BE49-F238E27FC236}">
              <a16:creationId xmlns:a16="http://schemas.microsoft.com/office/drawing/2014/main" id="{00000000-0008-0000-0E00-0000074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6392" name="Line 8">
          <a:extLst>
            <a:ext uri="{FF2B5EF4-FFF2-40B4-BE49-F238E27FC236}">
              <a16:creationId xmlns:a16="http://schemas.microsoft.com/office/drawing/2014/main" id="{00000000-0008-0000-0E00-0000084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6393" name="Line 9">
          <a:extLst>
            <a:ext uri="{FF2B5EF4-FFF2-40B4-BE49-F238E27FC236}">
              <a16:creationId xmlns:a16="http://schemas.microsoft.com/office/drawing/2014/main" id="{00000000-0008-0000-0E00-0000094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6394" name="Rectangle 10">
          <a:extLst>
            <a:ext uri="{FF2B5EF4-FFF2-40B4-BE49-F238E27FC236}">
              <a16:creationId xmlns:a16="http://schemas.microsoft.com/office/drawing/2014/main" id="{00000000-0008-0000-0E00-00000A4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6395" name="Line 11">
          <a:extLst>
            <a:ext uri="{FF2B5EF4-FFF2-40B4-BE49-F238E27FC236}">
              <a16:creationId xmlns:a16="http://schemas.microsoft.com/office/drawing/2014/main" id="{00000000-0008-0000-0E00-00000B4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6396" name="Line 12">
          <a:extLst>
            <a:ext uri="{FF2B5EF4-FFF2-40B4-BE49-F238E27FC236}">
              <a16:creationId xmlns:a16="http://schemas.microsoft.com/office/drawing/2014/main" id="{00000000-0008-0000-0E00-00000C4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00000000-0008-0000-0F00-0000014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7410" name="Line 2">
          <a:extLst>
            <a:ext uri="{FF2B5EF4-FFF2-40B4-BE49-F238E27FC236}">
              <a16:creationId xmlns:a16="http://schemas.microsoft.com/office/drawing/2014/main" id="{00000000-0008-0000-0F00-0000024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7411" name="Line 3">
          <a:extLst>
            <a:ext uri="{FF2B5EF4-FFF2-40B4-BE49-F238E27FC236}">
              <a16:creationId xmlns:a16="http://schemas.microsoft.com/office/drawing/2014/main" id="{00000000-0008-0000-0F00-0000034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7412" name="Rectangle 4">
          <a:extLst>
            <a:ext uri="{FF2B5EF4-FFF2-40B4-BE49-F238E27FC236}">
              <a16:creationId xmlns:a16="http://schemas.microsoft.com/office/drawing/2014/main" id="{00000000-0008-0000-0F00-0000044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7413" name="Line 5">
          <a:extLst>
            <a:ext uri="{FF2B5EF4-FFF2-40B4-BE49-F238E27FC236}">
              <a16:creationId xmlns:a16="http://schemas.microsoft.com/office/drawing/2014/main" id="{00000000-0008-0000-0F00-0000054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7414" name="Line 6">
          <a:extLst>
            <a:ext uri="{FF2B5EF4-FFF2-40B4-BE49-F238E27FC236}">
              <a16:creationId xmlns:a16="http://schemas.microsoft.com/office/drawing/2014/main" id="{00000000-0008-0000-0F00-0000064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7415" name="Rectangle 7">
          <a:extLst>
            <a:ext uri="{FF2B5EF4-FFF2-40B4-BE49-F238E27FC236}">
              <a16:creationId xmlns:a16="http://schemas.microsoft.com/office/drawing/2014/main" id="{00000000-0008-0000-0F00-0000074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7416" name="Line 8">
          <a:extLst>
            <a:ext uri="{FF2B5EF4-FFF2-40B4-BE49-F238E27FC236}">
              <a16:creationId xmlns:a16="http://schemas.microsoft.com/office/drawing/2014/main" id="{00000000-0008-0000-0F00-0000084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7417" name="Line 9">
          <a:extLst>
            <a:ext uri="{FF2B5EF4-FFF2-40B4-BE49-F238E27FC236}">
              <a16:creationId xmlns:a16="http://schemas.microsoft.com/office/drawing/2014/main" id="{00000000-0008-0000-0F00-0000094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7418" name="Rectangle 10">
          <a:extLst>
            <a:ext uri="{FF2B5EF4-FFF2-40B4-BE49-F238E27FC236}">
              <a16:creationId xmlns:a16="http://schemas.microsoft.com/office/drawing/2014/main" id="{00000000-0008-0000-0F00-00000A4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7419" name="Line 11">
          <a:extLst>
            <a:ext uri="{FF2B5EF4-FFF2-40B4-BE49-F238E27FC236}">
              <a16:creationId xmlns:a16="http://schemas.microsoft.com/office/drawing/2014/main" id="{00000000-0008-0000-0F00-00000B4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7420" name="Line 12">
          <a:extLst>
            <a:ext uri="{FF2B5EF4-FFF2-40B4-BE49-F238E27FC236}">
              <a16:creationId xmlns:a16="http://schemas.microsoft.com/office/drawing/2014/main" id="{00000000-0008-0000-0F00-00000C4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00000000-0008-0000-1000-0000014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8434" name="Line 2">
          <a:extLst>
            <a:ext uri="{FF2B5EF4-FFF2-40B4-BE49-F238E27FC236}">
              <a16:creationId xmlns:a16="http://schemas.microsoft.com/office/drawing/2014/main" id="{00000000-0008-0000-1000-0000024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8435" name="Line 3">
          <a:extLst>
            <a:ext uri="{FF2B5EF4-FFF2-40B4-BE49-F238E27FC236}">
              <a16:creationId xmlns:a16="http://schemas.microsoft.com/office/drawing/2014/main" id="{00000000-0008-0000-1000-0000034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8436" name="Rectangle 4">
          <a:extLst>
            <a:ext uri="{FF2B5EF4-FFF2-40B4-BE49-F238E27FC236}">
              <a16:creationId xmlns:a16="http://schemas.microsoft.com/office/drawing/2014/main" id="{00000000-0008-0000-1000-0000044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8437" name="Line 5">
          <a:extLst>
            <a:ext uri="{FF2B5EF4-FFF2-40B4-BE49-F238E27FC236}">
              <a16:creationId xmlns:a16="http://schemas.microsoft.com/office/drawing/2014/main" id="{00000000-0008-0000-1000-0000054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8438" name="Line 6">
          <a:extLst>
            <a:ext uri="{FF2B5EF4-FFF2-40B4-BE49-F238E27FC236}">
              <a16:creationId xmlns:a16="http://schemas.microsoft.com/office/drawing/2014/main" id="{00000000-0008-0000-1000-0000064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8439" name="Rectangle 7">
          <a:extLst>
            <a:ext uri="{FF2B5EF4-FFF2-40B4-BE49-F238E27FC236}">
              <a16:creationId xmlns:a16="http://schemas.microsoft.com/office/drawing/2014/main" id="{00000000-0008-0000-1000-0000074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8440" name="Line 8">
          <a:extLst>
            <a:ext uri="{FF2B5EF4-FFF2-40B4-BE49-F238E27FC236}">
              <a16:creationId xmlns:a16="http://schemas.microsoft.com/office/drawing/2014/main" id="{00000000-0008-0000-1000-0000084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8441" name="Line 9">
          <a:extLst>
            <a:ext uri="{FF2B5EF4-FFF2-40B4-BE49-F238E27FC236}">
              <a16:creationId xmlns:a16="http://schemas.microsoft.com/office/drawing/2014/main" id="{00000000-0008-0000-1000-0000094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8442" name="Rectangle 10">
          <a:extLst>
            <a:ext uri="{FF2B5EF4-FFF2-40B4-BE49-F238E27FC236}">
              <a16:creationId xmlns:a16="http://schemas.microsoft.com/office/drawing/2014/main" id="{00000000-0008-0000-1000-00000A4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8443" name="Line 11">
          <a:extLst>
            <a:ext uri="{FF2B5EF4-FFF2-40B4-BE49-F238E27FC236}">
              <a16:creationId xmlns:a16="http://schemas.microsoft.com/office/drawing/2014/main" id="{00000000-0008-0000-1000-00000B4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8444" name="Line 12">
          <a:extLst>
            <a:ext uri="{FF2B5EF4-FFF2-40B4-BE49-F238E27FC236}">
              <a16:creationId xmlns:a16="http://schemas.microsoft.com/office/drawing/2014/main" id="{00000000-0008-0000-1000-00000C4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9457" name="Rectangle 1">
          <a:extLst>
            <a:ext uri="{FF2B5EF4-FFF2-40B4-BE49-F238E27FC236}">
              <a16:creationId xmlns:a16="http://schemas.microsoft.com/office/drawing/2014/main" id="{00000000-0008-0000-1100-0000014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9458" name="Line 2">
          <a:extLst>
            <a:ext uri="{FF2B5EF4-FFF2-40B4-BE49-F238E27FC236}">
              <a16:creationId xmlns:a16="http://schemas.microsoft.com/office/drawing/2014/main" id="{00000000-0008-0000-1100-0000024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9459" name="Line 3">
          <a:extLst>
            <a:ext uri="{FF2B5EF4-FFF2-40B4-BE49-F238E27FC236}">
              <a16:creationId xmlns:a16="http://schemas.microsoft.com/office/drawing/2014/main" id="{00000000-0008-0000-1100-0000034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9460" name="Rectangle 4">
          <a:extLst>
            <a:ext uri="{FF2B5EF4-FFF2-40B4-BE49-F238E27FC236}">
              <a16:creationId xmlns:a16="http://schemas.microsoft.com/office/drawing/2014/main" id="{00000000-0008-0000-1100-0000044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9461" name="Line 5">
          <a:extLst>
            <a:ext uri="{FF2B5EF4-FFF2-40B4-BE49-F238E27FC236}">
              <a16:creationId xmlns:a16="http://schemas.microsoft.com/office/drawing/2014/main" id="{00000000-0008-0000-1100-0000054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9462" name="Line 6">
          <a:extLst>
            <a:ext uri="{FF2B5EF4-FFF2-40B4-BE49-F238E27FC236}">
              <a16:creationId xmlns:a16="http://schemas.microsoft.com/office/drawing/2014/main" id="{00000000-0008-0000-1100-0000064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9463" name="Rectangle 7">
          <a:extLst>
            <a:ext uri="{FF2B5EF4-FFF2-40B4-BE49-F238E27FC236}">
              <a16:creationId xmlns:a16="http://schemas.microsoft.com/office/drawing/2014/main" id="{00000000-0008-0000-1100-0000074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9464" name="Line 8">
          <a:extLst>
            <a:ext uri="{FF2B5EF4-FFF2-40B4-BE49-F238E27FC236}">
              <a16:creationId xmlns:a16="http://schemas.microsoft.com/office/drawing/2014/main" id="{00000000-0008-0000-1100-0000084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9465" name="Line 9">
          <a:extLst>
            <a:ext uri="{FF2B5EF4-FFF2-40B4-BE49-F238E27FC236}">
              <a16:creationId xmlns:a16="http://schemas.microsoft.com/office/drawing/2014/main" id="{00000000-0008-0000-1100-0000094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9466" name="Rectangle 10">
          <a:extLst>
            <a:ext uri="{FF2B5EF4-FFF2-40B4-BE49-F238E27FC236}">
              <a16:creationId xmlns:a16="http://schemas.microsoft.com/office/drawing/2014/main" id="{00000000-0008-0000-1100-00000A4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9467" name="Line 11">
          <a:extLst>
            <a:ext uri="{FF2B5EF4-FFF2-40B4-BE49-F238E27FC236}">
              <a16:creationId xmlns:a16="http://schemas.microsoft.com/office/drawing/2014/main" id="{00000000-0008-0000-1100-00000B4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9468" name="Line 12">
          <a:extLst>
            <a:ext uri="{FF2B5EF4-FFF2-40B4-BE49-F238E27FC236}">
              <a16:creationId xmlns:a16="http://schemas.microsoft.com/office/drawing/2014/main" id="{00000000-0008-0000-1100-00000C4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0481" name="Rectangle 1">
          <a:extLst>
            <a:ext uri="{FF2B5EF4-FFF2-40B4-BE49-F238E27FC236}">
              <a16:creationId xmlns:a16="http://schemas.microsoft.com/office/drawing/2014/main" id="{00000000-0008-0000-1200-0000015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0482" name="Line 2">
          <a:extLst>
            <a:ext uri="{FF2B5EF4-FFF2-40B4-BE49-F238E27FC236}">
              <a16:creationId xmlns:a16="http://schemas.microsoft.com/office/drawing/2014/main" id="{00000000-0008-0000-1200-0000025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0483" name="Line 3">
          <a:extLst>
            <a:ext uri="{FF2B5EF4-FFF2-40B4-BE49-F238E27FC236}">
              <a16:creationId xmlns:a16="http://schemas.microsoft.com/office/drawing/2014/main" id="{00000000-0008-0000-1200-0000035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0484" name="Rectangle 4">
          <a:extLst>
            <a:ext uri="{FF2B5EF4-FFF2-40B4-BE49-F238E27FC236}">
              <a16:creationId xmlns:a16="http://schemas.microsoft.com/office/drawing/2014/main" id="{00000000-0008-0000-1200-0000045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0485" name="Line 5">
          <a:extLst>
            <a:ext uri="{FF2B5EF4-FFF2-40B4-BE49-F238E27FC236}">
              <a16:creationId xmlns:a16="http://schemas.microsoft.com/office/drawing/2014/main" id="{00000000-0008-0000-1200-0000055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0486" name="Line 6">
          <a:extLst>
            <a:ext uri="{FF2B5EF4-FFF2-40B4-BE49-F238E27FC236}">
              <a16:creationId xmlns:a16="http://schemas.microsoft.com/office/drawing/2014/main" id="{00000000-0008-0000-1200-0000065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0487" name="Rectangle 7">
          <a:extLst>
            <a:ext uri="{FF2B5EF4-FFF2-40B4-BE49-F238E27FC236}">
              <a16:creationId xmlns:a16="http://schemas.microsoft.com/office/drawing/2014/main" id="{00000000-0008-0000-1200-0000075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0488" name="Line 8">
          <a:extLst>
            <a:ext uri="{FF2B5EF4-FFF2-40B4-BE49-F238E27FC236}">
              <a16:creationId xmlns:a16="http://schemas.microsoft.com/office/drawing/2014/main" id="{00000000-0008-0000-1200-0000085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0489" name="Line 9">
          <a:extLst>
            <a:ext uri="{FF2B5EF4-FFF2-40B4-BE49-F238E27FC236}">
              <a16:creationId xmlns:a16="http://schemas.microsoft.com/office/drawing/2014/main" id="{00000000-0008-0000-1200-0000095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0490" name="Rectangle 10">
          <a:extLst>
            <a:ext uri="{FF2B5EF4-FFF2-40B4-BE49-F238E27FC236}">
              <a16:creationId xmlns:a16="http://schemas.microsoft.com/office/drawing/2014/main" id="{00000000-0008-0000-1200-00000A5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0491" name="Line 11">
          <a:extLst>
            <a:ext uri="{FF2B5EF4-FFF2-40B4-BE49-F238E27FC236}">
              <a16:creationId xmlns:a16="http://schemas.microsoft.com/office/drawing/2014/main" id="{00000000-0008-0000-1200-00000B5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0492" name="Line 12">
          <a:extLst>
            <a:ext uri="{FF2B5EF4-FFF2-40B4-BE49-F238E27FC236}">
              <a16:creationId xmlns:a16="http://schemas.microsoft.com/office/drawing/2014/main" id="{00000000-0008-0000-1200-00000C5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1505" name="Rectangle 1">
          <a:extLst>
            <a:ext uri="{FF2B5EF4-FFF2-40B4-BE49-F238E27FC236}">
              <a16:creationId xmlns:a16="http://schemas.microsoft.com/office/drawing/2014/main" id="{00000000-0008-0000-1300-0000015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1506" name="Line 2">
          <a:extLst>
            <a:ext uri="{FF2B5EF4-FFF2-40B4-BE49-F238E27FC236}">
              <a16:creationId xmlns:a16="http://schemas.microsoft.com/office/drawing/2014/main" id="{00000000-0008-0000-1300-0000025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1507" name="Line 3">
          <a:extLst>
            <a:ext uri="{FF2B5EF4-FFF2-40B4-BE49-F238E27FC236}">
              <a16:creationId xmlns:a16="http://schemas.microsoft.com/office/drawing/2014/main" id="{00000000-0008-0000-1300-0000035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1508" name="Rectangle 4">
          <a:extLst>
            <a:ext uri="{FF2B5EF4-FFF2-40B4-BE49-F238E27FC236}">
              <a16:creationId xmlns:a16="http://schemas.microsoft.com/office/drawing/2014/main" id="{00000000-0008-0000-1300-0000045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1509" name="Line 5">
          <a:extLst>
            <a:ext uri="{FF2B5EF4-FFF2-40B4-BE49-F238E27FC236}">
              <a16:creationId xmlns:a16="http://schemas.microsoft.com/office/drawing/2014/main" id="{00000000-0008-0000-1300-0000055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1510" name="Line 6">
          <a:extLst>
            <a:ext uri="{FF2B5EF4-FFF2-40B4-BE49-F238E27FC236}">
              <a16:creationId xmlns:a16="http://schemas.microsoft.com/office/drawing/2014/main" id="{00000000-0008-0000-1300-0000065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1511" name="Rectangle 7">
          <a:extLst>
            <a:ext uri="{FF2B5EF4-FFF2-40B4-BE49-F238E27FC236}">
              <a16:creationId xmlns:a16="http://schemas.microsoft.com/office/drawing/2014/main" id="{00000000-0008-0000-1300-0000075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1512" name="Line 8">
          <a:extLst>
            <a:ext uri="{FF2B5EF4-FFF2-40B4-BE49-F238E27FC236}">
              <a16:creationId xmlns:a16="http://schemas.microsoft.com/office/drawing/2014/main" id="{00000000-0008-0000-1300-0000085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1513" name="Line 9">
          <a:extLst>
            <a:ext uri="{FF2B5EF4-FFF2-40B4-BE49-F238E27FC236}">
              <a16:creationId xmlns:a16="http://schemas.microsoft.com/office/drawing/2014/main" id="{00000000-0008-0000-1300-0000095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1514" name="Rectangle 10">
          <a:extLst>
            <a:ext uri="{FF2B5EF4-FFF2-40B4-BE49-F238E27FC236}">
              <a16:creationId xmlns:a16="http://schemas.microsoft.com/office/drawing/2014/main" id="{00000000-0008-0000-1300-00000A5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1515" name="Line 11">
          <a:extLst>
            <a:ext uri="{FF2B5EF4-FFF2-40B4-BE49-F238E27FC236}">
              <a16:creationId xmlns:a16="http://schemas.microsoft.com/office/drawing/2014/main" id="{00000000-0008-0000-1300-00000B5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1516" name="Line 12">
          <a:extLst>
            <a:ext uri="{FF2B5EF4-FFF2-40B4-BE49-F238E27FC236}">
              <a16:creationId xmlns:a16="http://schemas.microsoft.com/office/drawing/2014/main" id="{00000000-0008-0000-1300-00000C5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055" name="Rectangle 7">
          <a:extLst>
            <a:ext uri="{FF2B5EF4-FFF2-40B4-BE49-F238E27FC236}">
              <a16:creationId xmlns:a16="http://schemas.microsoft.com/office/drawing/2014/main" id="{00000000-0008-0000-0200-0000070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058" name="Rectangle 10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00000000-0008-0000-0200-00000B0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2529" name="Rectangle 1">
          <a:extLst>
            <a:ext uri="{FF2B5EF4-FFF2-40B4-BE49-F238E27FC236}">
              <a16:creationId xmlns:a16="http://schemas.microsoft.com/office/drawing/2014/main" id="{00000000-0008-0000-1400-0000015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2530" name="Line 2">
          <a:extLst>
            <a:ext uri="{FF2B5EF4-FFF2-40B4-BE49-F238E27FC236}">
              <a16:creationId xmlns:a16="http://schemas.microsoft.com/office/drawing/2014/main" id="{00000000-0008-0000-1400-0000025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2531" name="Line 3">
          <a:extLst>
            <a:ext uri="{FF2B5EF4-FFF2-40B4-BE49-F238E27FC236}">
              <a16:creationId xmlns:a16="http://schemas.microsoft.com/office/drawing/2014/main" id="{00000000-0008-0000-1400-0000035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2532" name="Rectangle 4">
          <a:extLst>
            <a:ext uri="{FF2B5EF4-FFF2-40B4-BE49-F238E27FC236}">
              <a16:creationId xmlns:a16="http://schemas.microsoft.com/office/drawing/2014/main" id="{00000000-0008-0000-1400-0000045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2533" name="Line 5">
          <a:extLst>
            <a:ext uri="{FF2B5EF4-FFF2-40B4-BE49-F238E27FC236}">
              <a16:creationId xmlns:a16="http://schemas.microsoft.com/office/drawing/2014/main" id="{00000000-0008-0000-1400-0000055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2534" name="Line 6">
          <a:extLst>
            <a:ext uri="{FF2B5EF4-FFF2-40B4-BE49-F238E27FC236}">
              <a16:creationId xmlns:a16="http://schemas.microsoft.com/office/drawing/2014/main" id="{00000000-0008-0000-1400-0000065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2535" name="Rectangle 7">
          <a:extLst>
            <a:ext uri="{FF2B5EF4-FFF2-40B4-BE49-F238E27FC236}">
              <a16:creationId xmlns:a16="http://schemas.microsoft.com/office/drawing/2014/main" id="{00000000-0008-0000-1400-0000075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2536" name="Line 8">
          <a:extLst>
            <a:ext uri="{FF2B5EF4-FFF2-40B4-BE49-F238E27FC236}">
              <a16:creationId xmlns:a16="http://schemas.microsoft.com/office/drawing/2014/main" id="{00000000-0008-0000-1400-0000085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2537" name="Line 9">
          <a:extLst>
            <a:ext uri="{FF2B5EF4-FFF2-40B4-BE49-F238E27FC236}">
              <a16:creationId xmlns:a16="http://schemas.microsoft.com/office/drawing/2014/main" id="{00000000-0008-0000-1400-0000095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2538" name="Rectangle 10">
          <a:extLst>
            <a:ext uri="{FF2B5EF4-FFF2-40B4-BE49-F238E27FC236}">
              <a16:creationId xmlns:a16="http://schemas.microsoft.com/office/drawing/2014/main" id="{00000000-0008-0000-1400-00000A5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2539" name="Line 11">
          <a:extLst>
            <a:ext uri="{FF2B5EF4-FFF2-40B4-BE49-F238E27FC236}">
              <a16:creationId xmlns:a16="http://schemas.microsoft.com/office/drawing/2014/main" id="{00000000-0008-0000-1400-00000B5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2540" name="Line 12">
          <a:extLst>
            <a:ext uri="{FF2B5EF4-FFF2-40B4-BE49-F238E27FC236}">
              <a16:creationId xmlns:a16="http://schemas.microsoft.com/office/drawing/2014/main" id="{00000000-0008-0000-1400-00000C5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3553" name="Rectangle 1">
          <a:extLst>
            <a:ext uri="{FF2B5EF4-FFF2-40B4-BE49-F238E27FC236}">
              <a16:creationId xmlns:a16="http://schemas.microsoft.com/office/drawing/2014/main" id="{00000000-0008-0000-1500-0000015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3554" name="Line 2">
          <a:extLst>
            <a:ext uri="{FF2B5EF4-FFF2-40B4-BE49-F238E27FC236}">
              <a16:creationId xmlns:a16="http://schemas.microsoft.com/office/drawing/2014/main" id="{00000000-0008-0000-1500-0000025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3555" name="Line 3">
          <a:extLst>
            <a:ext uri="{FF2B5EF4-FFF2-40B4-BE49-F238E27FC236}">
              <a16:creationId xmlns:a16="http://schemas.microsoft.com/office/drawing/2014/main" id="{00000000-0008-0000-1500-0000035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3556" name="Rectangle 4">
          <a:extLst>
            <a:ext uri="{FF2B5EF4-FFF2-40B4-BE49-F238E27FC236}">
              <a16:creationId xmlns:a16="http://schemas.microsoft.com/office/drawing/2014/main" id="{00000000-0008-0000-1500-0000045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3557" name="Line 5">
          <a:extLst>
            <a:ext uri="{FF2B5EF4-FFF2-40B4-BE49-F238E27FC236}">
              <a16:creationId xmlns:a16="http://schemas.microsoft.com/office/drawing/2014/main" id="{00000000-0008-0000-1500-0000055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3558" name="Line 6">
          <a:extLst>
            <a:ext uri="{FF2B5EF4-FFF2-40B4-BE49-F238E27FC236}">
              <a16:creationId xmlns:a16="http://schemas.microsoft.com/office/drawing/2014/main" id="{00000000-0008-0000-1500-0000065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3559" name="Rectangle 7">
          <a:extLst>
            <a:ext uri="{FF2B5EF4-FFF2-40B4-BE49-F238E27FC236}">
              <a16:creationId xmlns:a16="http://schemas.microsoft.com/office/drawing/2014/main" id="{00000000-0008-0000-1500-0000075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3560" name="Line 8">
          <a:extLst>
            <a:ext uri="{FF2B5EF4-FFF2-40B4-BE49-F238E27FC236}">
              <a16:creationId xmlns:a16="http://schemas.microsoft.com/office/drawing/2014/main" id="{00000000-0008-0000-1500-0000085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3561" name="Line 9">
          <a:extLst>
            <a:ext uri="{FF2B5EF4-FFF2-40B4-BE49-F238E27FC236}">
              <a16:creationId xmlns:a16="http://schemas.microsoft.com/office/drawing/2014/main" id="{00000000-0008-0000-1500-0000095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3562" name="Rectangle 10">
          <a:extLst>
            <a:ext uri="{FF2B5EF4-FFF2-40B4-BE49-F238E27FC236}">
              <a16:creationId xmlns:a16="http://schemas.microsoft.com/office/drawing/2014/main" id="{00000000-0008-0000-1500-00000A5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3563" name="Line 11">
          <a:extLst>
            <a:ext uri="{FF2B5EF4-FFF2-40B4-BE49-F238E27FC236}">
              <a16:creationId xmlns:a16="http://schemas.microsoft.com/office/drawing/2014/main" id="{00000000-0008-0000-1500-00000B5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3564" name="Line 12">
          <a:extLst>
            <a:ext uri="{FF2B5EF4-FFF2-40B4-BE49-F238E27FC236}">
              <a16:creationId xmlns:a16="http://schemas.microsoft.com/office/drawing/2014/main" id="{00000000-0008-0000-1500-00000C5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4577" name="Rectangle 1">
          <a:extLst>
            <a:ext uri="{FF2B5EF4-FFF2-40B4-BE49-F238E27FC236}">
              <a16:creationId xmlns:a16="http://schemas.microsoft.com/office/drawing/2014/main" id="{00000000-0008-0000-1600-0000016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4578" name="Line 2">
          <a:extLst>
            <a:ext uri="{FF2B5EF4-FFF2-40B4-BE49-F238E27FC236}">
              <a16:creationId xmlns:a16="http://schemas.microsoft.com/office/drawing/2014/main" id="{00000000-0008-0000-1600-0000026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4579" name="Line 3">
          <a:extLst>
            <a:ext uri="{FF2B5EF4-FFF2-40B4-BE49-F238E27FC236}">
              <a16:creationId xmlns:a16="http://schemas.microsoft.com/office/drawing/2014/main" id="{00000000-0008-0000-1600-0000036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4580" name="Rectangle 4">
          <a:extLst>
            <a:ext uri="{FF2B5EF4-FFF2-40B4-BE49-F238E27FC236}">
              <a16:creationId xmlns:a16="http://schemas.microsoft.com/office/drawing/2014/main" id="{00000000-0008-0000-1600-0000046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4581" name="Line 5">
          <a:extLst>
            <a:ext uri="{FF2B5EF4-FFF2-40B4-BE49-F238E27FC236}">
              <a16:creationId xmlns:a16="http://schemas.microsoft.com/office/drawing/2014/main" id="{00000000-0008-0000-1600-0000056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4582" name="Line 6">
          <a:extLst>
            <a:ext uri="{FF2B5EF4-FFF2-40B4-BE49-F238E27FC236}">
              <a16:creationId xmlns:a16="http://schemas.microsoft.com/office/drawing/2014/main" id="{00000000-0008-0000-1600-0000066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4583" name="Rectangle 7">
          <a:extLst>
            <a:ext uri="{FF2B5EF4-FFF2-40B4-BE49-F238E27FC236}">
              <a16:creationId xmlns:a16="http://schemas.microsoft.com/office/drawing/2014/main" id="{00000000-0008-0000-1600-0000076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4584" name="Line 8">
          <a:extLst>
            <a:ext uri="{FF2B5EF4-FFF2-40B4-BE49-F238E27FC236}">
              <a16:creationId xmlns:a16="http://schemas.microsoft.com/office/drawing/2014/main" id="{00000000-0008-0000-1600-0000086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4585" name="Line 9">
          <a:extLst>
            <a:ext uri="{FF2B5EF4-FFF2-40B4-BE49-F238E27FC236}">
              <a16:creationId xmlns:a16="http://schemas.microsoft.com/office/drawing/2014/main" id="{00000000-0008-0000-1600-0000096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4586" name="Rectangle 10">
          <a:extLst>
            <a:ext uri="{FF2B5EF4-FFF2-40B4-BE49-F238E27FC236}">
              <a16:creationId xmlns:a16="http://schemas.microsoft.com/office/drawing/2014/main" id="{00000000-0008-0000-1600-00000A6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4587" name="Line 11">
          <a:extLst>
            <a:ext uri="{FF2B5EF4-FFF2-40B4-BE49-F238E27FC236}">
              <a16:creationId xmlns:a16="http://schemas.microsoft.com/office/drawing/2014/main" id="{00000000-0008-0000-1600-00000B6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4588" name="Line 12">
          <a:extLst>
            <a:ext uri="{FF2B5EF4-FFF2-40B4-BE49-F238E27FC236}">
              <a16:creationId xmlns:a16="http://schemas.microsoft.com/office/drawing/2014/main" id="{00000000-0008-0000-1600-00000C6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5601" name="Rectangle 1">
          <a:extLst>
            <a:ext uri="{FF2B5EF4-FFF2-40B4-BE49-F238E27FC236}">
              <a16:creationId xmlns:a16="http://schemas.microsoft.com/office/drawing/2014/main" id="{00000000-0008-0000-1700-0000016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5602" name="Line 2">
          <a:extLst>
            <a:ext uri="{FF2B5EF4-FFF2-40B4-BE49-F238E27FC236}">
              <a16:creationId xmlns:a16="http://schemas.microsoft.com/office/drawing/2014/main" id="{00000000-0008-0000-1700-0000026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5603" name="Line 3">
          <a:extLst>
            <a:ext uri="{FF2B5EF4-FFF2-40B4-BE49-F238E27FC236}">
              <a16:creationId xmlns:a16="http://schemas.microsoft.com/office/drawing/2014/main" id="{00000000-0008-0000-1700-0000036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5604" name="Rectangle 4">
          <a:extLst>
            <a:ext uri="{FF2B5EF4-FFF2-40B4-BE49-F238E27FC236}">
              <a16:creationId xmlns:a16="http://schemas.microsoft.com/office/drawing/2014/main" id="{00000000-0008-0000-1700-0000046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5605" name="Line 5">
          <a:extLst>
            <a:ext uri="{FF2B5EF4-FFF2-40B4-BE49-F238E27FC236}">
              <a16:creationId xmlns:a16="http://schemas.microsoft.com/office/drawing/2014/main" id="{00000000-0008-0000-1700-0000056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5606" name="Line 6">
          <a:extLst>
            <a:ext uri="{FF2B5EF4-FFF2-40B4-BE49-F238E27FC236}">
              <a16:creationId xmlns:a16="http://schemas.microsoft.com/office/drawing/2014/main" id="{00000000-0008-0000-1700-0000066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5607" name="Rectangle 7">
          <a:extLst>
            <a:ext uri="{FF2B5EF4-FFF2-40B4-BE49-F238E27FC236}">
              <a16:creationId xmlns:a16="http://schemas.microsoft.com/office/drawing/2014/main" id="{00000000-0008-0000-1700-0000076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5608" name="Line 8">
          <a:extLst>
            <a:ext uri="{FF2B5EF4-FFF2-40B4-BE49-F238E27FC236}">
              <a16:creationId xmlns:a16="http://schemas.microsoft.com/office/drawing/2014/main" id="{00000000-0008-0000-1700-0000086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5609" name="Line 9">
          <a:extLst>
            <a:ext uri="{FF2B5EF4-FFF2-40B4-BE49-F238E27FC236}">
              <a16:creationId xmlns:a16="http://schemas.microsoft.com/office/drawing/2014/main" id="{00000000-0008-0000-1700-0000096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5610" name="Rectangle 10">
          <a:extLst>
            <a:ext uri="{FF2B5EF4-FFF2-40B4-BE49-F238E27FC236}">
              <a16:creationId xmlns:a16="http://schemas.microsoft.com/office/drawing/2014/main" id="{00000000-0008-0000-1700-00000A6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5611" name="Line 11">
          <a:extLst>
            <a:ext uri="{FF2B5EF4-FFF2-40B4-BE49-F238E27FC236}">
              <a16:creationId xmlns:a16="http://schemas.microsoft.com/office/drawing/2014/main" id="{00000000-0008-0000-1700-00000B6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5612" name="Line 12">
          <a:extLst>
            <a:ext uri="{FF2B5EF4-FFF2-40B4-BE49-F238E27FC236}">
              <a16:creationId xmlns:a16="http://schemas.microsoft.com/office/drawing/2014/main" id="{00000000-0008-0000-1700-00000C6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6625" name="Rectangle 1">
          <a:extLst>
            <a:ext uri="{FF2B5EF4-FFF2-40B4-BE49-F238E27FC236}">
              <a16:creationId xmlns:a16="http://schemas.microsoft.com/office/drawing/2014/main" id="{00000000-0008-0000-1800-0000016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6626" name="Line 2">
          <a:extLst>
            <a:ext uri="{FF2B5EF4-FFF2-40B4-BE49-F238E27FC236}">
              <a16:creationId xmlns:a16="http://schemas.microsoft.com/office/drawing/2014/main" id="{00000000-0008-0000-1800-0000026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6627" name="Line 3">
          <a:extLst>
            <a:ext uri="{FF2B5EF4-FFF2-40B4-BE49-F238E27FC236}">
              <a16:creationId xmlns:a16="http://schemas.microsoft.com/office/drawing/2014/main" id="{00000000-0008-0000-1800-0000036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6628" name="Rectangle 4">
          <a:extLst>
            <a:ext uri="{FF2B5EF4-FFF2-40B4-BE49-F238E27FC236}">
              <a16:creationId xmlns:a16="http://schemas.microsoft.com/office/drawing/2014/main" id="{00000000-0008-0000-1800-0000046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6629" name="Line 5">
          <a:extLst>
            <a:ext uri="{FF2B5EF4-FFF2-40B4-BE49-F238E27FC236}">
              <a16:creationId xmlns:a16="http://schemas.microsoft.com/office/drawing/2014/main" id="{00000000-0008-0000-1800-0000056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6630" name="Line 6">
          <a:extLst>
            <a:ext uri="{FF2B5EF4-FFF2-40B4-BE49-F238E27FC236}">
              <a16:creationId xmlns:a16="http://schemas.microsoft.com/office/drawing/2014/main" id="{00000000-0008-0000-1800-0000066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6631" name="Rectangle 7">
          <a:extLst>
            <a:ext uri="{FF2B5EF4-FFF2-40B4-BE49-F238E27FC236}">
              <a16:creationId xmlns:a16="http://schemas.microsoft.com/office/drawing/2014/main" id="{00000000-0008-0000-1800-0000076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6632" name="Line 8">
          <a:extLst>
            <a:ext uri="{FF2B5EF4-FFF2-40B4-BE49-F238E27FC236}">
              <a16:creationId xmlns:a16="http://schemas.microsoft.com/office/drawing/2014/main" id="{00000000-0008-0000-1800-0000086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6633" name="Line 9">
          <a:extLst>
            <a:ext uri="{FF2B5EF4-FFF2-40B4-BE49-F238E27FC236}">
              <a16:creationId xmlns:a16="http://schemas.microsoft.com/office/drawing/2014/main" id="{00000000-0008-0000-1800-0000096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6634" name="Rectangle 10">
          <a:extLst>
            <a:ext uri="{FF2B5EF4-FFF2-40B4-BE49-F238E27FC236}">
              <a16:creationId xmlns:a16="http://schemas.microsoft.com/office/drawing/2014/main" id="{00000000-0008-0000-1800-00000A6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6635" name="Line 11">
          <a:extLst>
            <a:ext uri="{FF2B5EF4-FFF2-40B4-BE49-F238E27FC236}">
              <a16:creationId xmlns:a16="http://schemas.microsoft.com/office/drawing/2014/main" id="{00000000-0008-0000-1800-00000B6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6636" name="Line 12">
          <a:extLst>
            <a:ext uri="{FF2B5EF4-FFF2-40B4-BE49-F238E27FC236}">
              <a16:creationId xmlns:a16="http://schemas.microsoft.com/office/drawing/2014/main" id="{00000000-0008-0000-1800-00000C6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7649" name="Rectangle 1">
          <a:extLst>
            <a:ext uri="{FF2B5EF4-FFF2-40B4-BE49-F238E27FC236}">
              <a16:creationId xmlns:a16="http://schemas.microsoft.com/office/drawing/2014/main" id="{00000000-0008-0000-1900-0000016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7650" name="Line 2">
          <a:extLst>
            <a:ext uri="{FF2B5EF4-FFF2-40B4-BE49-F238E27FC236}">
              <a16:creationId xmlns:a16="http://schemas.microsoft.com/office/drawing/2014/main" id="{00000000-0008-0000-1900-0000026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7651" name="Line 3">
          <a:extLst>
            <a:ext uri="{FF2B5EF4-FFF2-40B4-BE49-F238E27FC236}">
              <a16:creationId xmlns:a16="http://schemas.microsoft.com/office/drawing/2014/main" id="{00000000-0008-0000-1900-0000036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7652" name="Rectangle 4">
          <a:extLst>
            <a:ext uri="{FF2B5EF4-FFF2-40B4-BE49-F238E27FC236}">
              <a16:creationId xmlns:a16="http://schemas.microsoft.com/office/drawing/2014/main" id="{00000000-0008-0000-1900-0000046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7653" name="Line 5">
          <a:extLst>
            <a:ext uri="{FF2B5EF4-FFF2-40B4-BE49-F238E27FC236}">
              <a16:creationId xmlns:a16="http://schemas.microsoft.com/office/drawing/2014/main" id="{00000000-0008-0000-1900-0000056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7654" name="Line 6">
          <a:extLst>
            <a:ext uri="{FF2B5EF4-FFF2-40B4-BE49-F238E27FC236}">
              <a16:creationId xmlns:a16="http://schemas.microsoft.com/office/drawing/2014/main" id="{00000000-0008-0000-1900-0000066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7655" name="Rectangle 7">
          <a:extLst>
            <a:ext uri="{FF2B5EF4-FFF2-40B4-BE49-F238E27FC236}">
              <a16:creationId xmlns:a16="http://schemas.microsoft.com/office/drawing/2014/main" id="{00000000-0008-0000-1900-0000076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7656" name="Line 8">
          <a:extLst>
            <a:ext uri="{FF2B5EF4-FFF2-40B4-BE49-F238E27FC236}">
              <a16:creationId xmlns:a16="http://schemas.microsoft.com/office/drawing/2014/main" id="{00000000-0008-0000-1900-0000086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7657" name="Line 9">
          <a:extLst>
            <a:ext uri="{FF2B5EF4-FFF2-40B4-BE49-F238E27FC236}">
              <a16:creationId xmlns:a16="http://schemas.microsoft.com/office/drawing/2014/main" id="{00000000-0008-0000-1900-0000096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7658" name="Rectangle 10">
          <a:extLst>
            <a:ext uri="{FF2B5EF4-FFF2-40B4-BE49-F238E27FC236}">
              <a16:creationId xmlns:a16="http://schemas.microsoft.com/office/drawing/2014/main" id="{00000000-0008-0000-1900-00000A6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7659" name="Line 11">
          <a:extLst>
            <a:ext uri="{FF2B5EF4-FFF2-40B4-BE49-F238E27FC236}">
              <a16:creationId xmlns:a16="http://schemas.microsoft.com/office/drawing/2014/main" id="{00000000-0008-0000-1900-00000B6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7660" name="Line 12">
          <a:extLst>
            <a:ext uri="{FF2B5EF4-FFF2-40B4-BE49-F238E27FC236}">
              <a16:creationId xmlns:a16="http://schemas.microsoft.com/office/drawing/2014/main" id="{00000000-0008-0000-1900-00000C6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8673" name="Rectangle 1">
          <a:extLst>
            <a:ext uri="{FF2B5EF4-FFF2-40B4-BE49-F238E27FC236}">
              <a16:creationId xmlns:a16="http://schemas.microsoft.com/office/drawing/2014/main" id="{00000000-0008-0000-1A00-0000017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8674" name="Line 2">
          <a:extLst>
            <a:ext uri="{FF2B5EF4-FFF2-40B4-BE49-F238E27FC236}">
              <a16:creationId xmlns:a16="http://schemas.microsoft.com/office/drawing/2014/main" id="{00000000-0008-0000-1A00-0000027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8675" name="Line 3">
          <a:extLst>
            <a:ext uri="{FF2B5EF4-FFF2-40B4-BE49-F238E27FC236}">
              <a16:creationId xmlns:a16="http://schemas.microsoft.com/office/drawing/2014/main" id="{00000000-0008-0000-1A00-0000037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8676" name="Rectangle 4">
          <a:extLst>
            <a:ext uri="{FF2B5EF4-FFF2-40B4-BE49-F238E27FC236}">
              <a16:creationId xmlns:a16="http://schemas.microsoft.com/office/drawing/2014/main" id="{00000000-0008-0000-1A00-0000047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8677" name="Line 5">
          <a:extLst>
            <a:ext uri="{FF2B5EF4-FFF2-40B4-BE49-F238E27FC236}">
              <a16:creationId xmlns:a16="http://schemas.microsoft.com/office/drawing/2014/main" id="{00000000-0008-0000-1A00-0000057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8678" name="Line 6">
          <a:extLst>
            <a:ext uri="{FF2B5EF4-FFF2-40B4-BE49-F238E27FC236}">
              <a16:creationId xmlns:a16="http://schemas.microsoft.com/office/drawing/2014/main" id="{00000000-0008-0000-1A00-0000067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8679" name="Rectangle 7">
          <a:extLst>
            <a:ext uri="{FF2B5EF4-FFF2-40B4-BE49-F238E27FC236}">
              <a16:creationId xmlns:a16="http://schemas.microsoft.com/office/drawing/2014/main" id="{00000000-0008-0000-1A00-0000077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8680" name="Line 8">
          <a:extLst>
            <a:ext uri="{FF2B5EF4-FFF2-40B4-BE49-F238E27FC236}">
              <a16:creationId xmlns:a16="http://schemas.microsoft.com/office/drawing/2014/main" id="{00000000-0008-0000-1A00-0000087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8681" name="Line 9">
          <a:extLst>
            <a:ext uri="{FF2B5EF4-FFF2-40B4-BE49-F238E27FC236}">
              <a16:creationId xmlns:a16="http://schemas.microsoft.com/office/drawing/2014/main" id="{00000000-0008-0000-1A00-0000097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8682" name="Rectangle 10">
          <a:extLst>
            <a:ext uri="{FF2B5EF4-FFF2-40B4-BE49-F238E27FC236}">
              <a16:creationId xmlns:a16="http://schemas.microsoft.com/office/drawing/2014/main" id="{00000000-0008-0000-1A00-00000A7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8683" name="Line 11">
          <a:extLst>
            <a:ext uri="{FF2B5EF4-FFF2-40B4-BE49-F238E27FC236}">
              <a16:creationId xmlns:a16="http://schemas.microsoft.com/office/drawing/2014/main" id="{00000000-0008-0000-1A00-00000B7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8684" name="Line 12">
          <a:extLst>
            <a:ext uri="{FF2B5EF4-FFF2-40B4-BE49-F238E27FC236}">
              <a16:creationId xmlns:a16="http://schemas.microsoft.com/office/drawing/2014/main" id="{00000000-0008-0000-1A00-00000C7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9697" name="Rectangle 1">
          <a:extLst>
            <a:ext uri="{FF2B5EF4-FFF2-40B4-BE49-F238E27FC236}">
              <a16:creationId xmlns:a16="http://schemas.microsoft.com/office/drawing/2014/main" id="{00000000-0008-0000-1B00-0000017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9698" name="Line 2">
          <a:extLst>
            <a:ext uri="{FF2B5EF4-FFF2-40B4-BE49-F238E27FC236}">
              <a16:creationId xmlns:a16="http://schemas.microsoft.com/office/drawing/2014/main" id="{00000000-0008-0000-1B00-0000027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9699" name="Line 3">
          <a:extLst>
            <a:ext uri="{FF2B5EF4-FFF2-40B4-BE49-F238E27FC236}">
              <a16:creationId xmlns:a16="http://schemas.microsoft.com/office/drawing/2014/main" id="{00000000-0008-0000-1B00-0000037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9700" name="Rectangle 4">
          <a:extLst>
            <a:ext uri="{FF2B5EF4-FFF2-40B4-BE49-F238E27FC236}">
              <a16:creationId xmlns:a16="http://schemas.microsoft.com/office/drawing/2014/main" id="{00000000-0008-0000-1B00-0000047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9701" name="Line 5">
          <a:extLst>
            <a:ext uri="{FF2B5EF4-FFF2-40B4-BE49-F238E27FC236}">
              <a16:creationId xmlns:a16="http://schemas.microsoft.com/office/drawing/2014/main" id="{00000000-0008-0000-1B00-0000057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9702" name="Line 6">
          <a:extLst>
            <a:ext uri="{FF2B5EF4-FFF2-40B4-BE49-F238E27FC236}">
              <a16:creationId xmlns:a16="http://schemas.microsoft.com/office/drawing/2014/main" id="{00000000-0008-0000-1B00-0000067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9703" name="Rectangle 7">
          <a:extLst>
            <a:ext uri="{FF2B5EF4-FFF2-40B4-BE49-F238E27FC236}">
              <a16:creationId xmlns:a16="http://schemas.microsoft.com/office/drawing/2014/main" id="{00000000-0008-0000-1B00-0000077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9704" name="Line 8">
          <a:extLst>
            <a:ext uri="{FF2B5EF4-FFF2-40B4-BE49-F238E27FC236}">
              <a16:creationId xmlns:a16="http://schemas.microsoft.com/office/drawing/2014/main" id="{00000000-0008-0000-1B00-0000087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9705" name="Line 9">
          <a:extLst>
            <a:ext uri="{FF2B5EF4-FFF2-40B4-BE49-F238E27FC236}">
              <a16:creationId xmlns:a16="http://schemas.microsoft.com/office/drawing/2014/main" id="{00000000-0008-0000-1B00-0000097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29706" name="Rectangle 10">
          <a:extLst>
            <a:ext uri="{FF2B5EF4-FFF2-40B4-BE49-F238E27FC236}">
              <a16:creationId xmlns:a16="http://schemas.microsoft.com/office/drawing/2014/main" id="{00000000-0008-0000-1B00-00000A7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29707" name="Line 11">
          <a:extLst>
            <a:ext uri="{FF2B5EF4-FFF2-40B4-BE49-F238E27FC236}">
              <a16:creationId xmlns:a16="http://schemas.microsoft.com/office/drawing/2014/main" id="{00000000-0008-0000-1B00-00000B7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29708" name="Line 12">
          <a:extLst>
            <a:ext uri="{FF2B5EF4-FFF2-40B4-BE49-F238E27FC236}">
              <a16:creationId xmlns:a16="http://schemas.microsoft.com/office/drawing/2014/main" id="{00000000-0008-0000-1B00-00000C7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0721" name="Rectangle 1">
          <a:extLst>
            <a:ext uri="{FF2B5EF4-FFF2-40B4-BE49-F238E27FC236}">
              <a16:creationId xmlns:a16="http://schemas.microsoft.com/office/drawing/2014/main" id="{00000000-0008-0000-1C00-0000017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0722" name="Line 2">
          <a:extLst>
            <a:ext uri="{FF2B5EF4-FFF2-40B4-BE49-F238E27FC236}">
              <a16:creationId xmlns:a16="http://schemas.microsoft.com/office/drawing/2014/main" id="{00000000-0008-0000-1C00-0000027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0723" name="Line 3">
          <a:extLst>
            <a:ext uri="{FF2B5EF4-FFF2-40B4-BE49-F238E27FC236}">
              <a16:creationId xmlns:a16="http://schemas.microsoft.com/office/drawing/2014/main" id="{00000000-0008-0000-1C00-0000037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0724" name="Rectangle 4">
          <a:extLst>
            <a:ext uri="{FF2B5EF4-FFF2-40B4-BE49-F238E27FC236}">
              <a16:creationId xmlns:a16="http://schemas.microsoft.com/office/drawing/2014/main" id="{00000000-0008-0000-1C00-0000047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0725" name="Line 5">
          <a:extLst>
            <a:ext uri="{FF2B5EF4-FFF2-40B4-BE49-F238E27FC236}">
              <a16:creationId xmlns:a16="http://schemas.microsoft.com/office/drawing/2014/main" id="{00000000-0008-0000-1C00-0000057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0726" name="Line 6">
          <a:extLst>
            <a:ext uri="{FF2B5EF4-FFF2-40B4-BE49-F238E27FC236}">
              <a16:creationId xmlns:a16="http://schemas.microsoft.com/office/drawing/2014/main" id="{00000000-0008-0000-1C00-0000067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0727" name="Rectangle 7">
          <a:extLst>
            <a:ext uri="{FF2B5EF4-FFF2-40B4-BE49-F238E27FC236}">
              <a16:creationId xmlns:a16="http://schemas.microsoft.com/office/drawing/2014/main" id="{00000000-0008-0000-1C00-0000077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0728" name="Line 8">
          <a:extLst>
            <a:ext uri="{FF2B5EF4-FFF2-40B4-BE49-F238E27FC236}">
              <a16:creationId xmlns:a16="http://schemas.microsoft.com/office/drawing/2014/main" id="{00000000-0008-0000-1C00-0000087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0729" name="Line 9">
          <a:extLst>
            <a:ext uri="{FF2B5EF4-FFF2-40B4-BE49-F238E27FC236}">
              <a16:creationId xmlns:a16="http://schemas.microsoft.com/office/drawing/2014/main" id="{00000000-0008-0000-1C00-0000097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0730" name="Rectangle 10">
          <a:extLst>
            <a:ext uri="{FF2B5EF4-FFF2-40B4-BE49-F238E27FC236}">
              <a16:creationId xmlns:a16="http://schemas.microsoft.com/office/drawing/2014/main" id="{00000000-0008-0000-1C00-00000A7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0731" name="Line 11">
          <a:extLst>
            <a:ext uri="{FF2B5EF4-FFF2-40B4-BE49-F238E27FC236}">
              <a16:creationId xmlns:a16="http://schemas.microsoft.com/office/drawing/2014/main" id="{00000000-0008-0000-1C00-00000B7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0732" name="Line 12">
          <a:extLst>
            <a:ext uri="{FF2B5EF4-FFF2-40B4-BE49-F238E27FC236}">
              <a16:creationId xmlns:a16="http://schemas.microsoft.com/office/drawing/2014/main" id="{00000000-0008-0000-1C00-00000C7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1745" name="Rectangle 1">
          <a:extLst>
            <a:ext uri="{FF2B5EF4-FFF2-40B4-BE49-F238E27FC236}">
              <a16:creationId xmlns:a16="http://schemas.microsoft.com/office/drawing/2014/main" id="{00000000-0008-0000-1D00-0000017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1746" name="Line 2">
          <a:extLst>
            <a:ext uri="{FF2B5EF4-FFF2-40B4-BE49-F238E27FC236}">
              <a16:creationId xmlns:a16="http://schemas.microsoft.com/office/drawing/2014/main" id="{00000000-0008-0000-1D00-0000027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1747" name="Line 3">
          <a:extLst>
            <a:ext uri="{FF2B5EF4-FFF2-40B4-BE49-F238E27FC236}">
              <a16:creationId xmlns:a16="http://schemas.microsoft.com/office/drawing/2014/main" id="{00000000-0008-0000-1D00-0000037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1748" name="Rectangle 4">
          <a:extLst>
            <a:ext uri="{FF2B5EF4-FFF2-40B4-BE49-F238E27FC236}">
              <a16:creationId xmlns:a16="http://schemas.microsoft.com/office/drawing/2014/main" id="{00000000-0008-0000-1D00-0000047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1749" name="Line 5">
          <a:extLst>
            <a:ext uri="{FF2B5EF4-FFF2-40B4-BE49-F238E27FC236}">
              <a16:creationId xmlns:a16="http://schemas.microsoft.com/office/drawing/2014/main" id="{00000000-0008-0000-1D00-0000057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1750" name="Line 6">
          <a:extLst>
            <a:ext uri="{FF2B5EF4-FFF2-40B4-BE49-F238E27FC236}">
              <a16:creationId xmlns:a16="http://schemas.microsoft.com/office/drawing/2014/main" id="{00000000-0008-0000-1D00-0000067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1751" name="Rectangle 7">
          <a:extLst>
            <a:ext uri="{FF2B5EF4-FFF2-40B4-BE49-F238E27FC236}">
              <a16:creationId xmlns:a16="http://schemas.microsoft.com/office/drawing/2014/main" id="{00000000-0008-0000-1D00-0000077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1752" name="Line 8">
          <a:extLst>
            <a:ext uri="{FF2B5EF4-FFF2-40B4-BE49-F238E27FC236}">
              <a16:creationId xmlns:a16="http://schemas.microsoft.com/office/drawing/2014/main" id="{00000000-0008-0000-1D00-0000087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1753" name="Line 9">
          <a:extLst>
            <a:ext uri="{FF2B5EF4-FFF2-40B4-BE49-F238E27FC236}">
              <a16:creationId xmlns:a16="http://schemas.microsoft.com/office/drawing/2014/main" id="{00000000-0008-0000-1D00-0000097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1754" name="Rectangle 10">
          <a:extLst>
            <a:ext uri="{FF2B5EF4-FFF2-40B4-BE49-F238E27FC236}">
              <a16:creationId xmlns:a16="http://schemas.microsoft.com/office/drawing/2014/main" id="{00000000-0008-0000-1D00-00000A7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1755" name="Line 11">
          <a:extLst>
            <a:ext uri="{FF2B5EF4-FFF2-40B4-BE49-F238E27FC236}">
              <a16:creationId xmlns:a16="http://schemas.microsoft.com/office/drawing/2014/main" id="{00000000-0008-0000-1D00-00000B7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1756" name="Line 12">
          <a:extLst>
            <a:ext uri="{FF2B5EF4-FFF2-40B4-BE49-F238E27FC236}">
              <a16:creationId xmlns:a16="http://schemas.microsoft.com/office/drawing/2014/main" id="{00000000-0008-0000-1D00-00000C7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5121" name="Rectangle 1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5122" name="Line 2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5123" name="Line 3">
          <a:extLst>
            <a:ext uri="{FF2B5EF4-FFF2-40B4-BE49-F238E27FC236}">
              <a16:creationId xmlns:a16="http://schemas.microsoft.com/office/drawing/2014/main" id="{00000000-0008-0000-0300-0000031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5124" name="Rectangle 4">
          <a:extLst>
            <a:ext uri="{FF2B5EF4-FFF2-40B4-BE49-F238E27FC236}">
              <a16:creationId xmlns:a16="http://schemas.microsoft.com/office/drawing/2014/main" id="{00000000-0008-0000-0300-0000041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5125" name="Line 5">
          <a:extLst>
            <a:ext uri="{FF2B5EF4-FFF2-40B4-BE49-F238E27FC236}">
              <a16:creationId xmlns:a16="http://schemas.microsoft.com/office/drawing/2014/main" id="{00000000-0008-0000-0300-0000051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5126" name="Line 6">
          <a:extLst>
            <a:ext uri="{FF2B5EF4-FFF2-40B4-BE49-F238E27FC236}">
              <a16:creationId xmlns:a16="http://schemas.microsoft.com/office/drawing/2014/main" id="{00000000-0008-0000-0300-0000061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5127" name="Rectangle 7">
          <a:extLst>
            <a:ext uri="{FF2B5EF4-FFF2-40B4-BE49-F238E27FC236}">
              <a16:creationId xmlns:a16="http://schemas.microsoft.com/office/drawing/2014/main" id="{00000000-0008-0000-0300-0000071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5128" name="Line 8">
          <a:extLst>
            <a:ext uri="{FF2B5EF4-FFF2-40B4-BE49-F238E27FC236}">
              <a16:creationId xmlns:a16="http://schemas.microsoft.com/office/drawing/2014/main" id="{00000000-0008-0000-0300-0000081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5129" name="Line 9">
          <a:extLst>
            <a:ext uri="{FF2B5EF4-FFF2-40B4-BE49-F238E27FC236}">
              <a16:creationId xmlns:a16="http://schemas.microsoft.com/office/drawing/2014/main" id="{00000000-0008-0000-0300-0000091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5130" name="Rectangle 10">
          <a:extLst>
            <a:ext uri="{FF2B5EF4-FFF2-40B4-BE49-F238E27FC236}">
              <a16:creationId xmlns:a16="http://schemas.microsoft.com/office/drawing/2014/main" id="{00000000-0008-0000-0300-00000A1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5131" name="Line 11">
          <a:extLst>
            <a:ext uri="{FF2B5EF4-FFF2-40B4-BE49-F238E27FC236}">
              <a16:creationId xmlns:a16="http://schemas.microsoft.com/office/drawing/2014/main" id="{00000000-0008-0000-0300-00000B1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5132" name="Line 12">
          <a:extLst>
            <a:ext uri="{FF2B5EF4-FFF2-40B4-BE49-F238E27FC236}">
              <a16:creationId xmlns:a16="http://schemas.microsoft.com/office/drawing/2014/main" id="{00000000-0008-0000-0300-00000C1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2769" name="Rectangle 1">
          <a:extLst>
            <a:ext uri="{FF2B5EF4-FFF2-40B4-BE49-F238E27FC236}">
              <a16:creationId xmlns:a16="http://schemas.microsoft.com/office/drawing/2014/main" id="{00000000-0008-0000-1E00-0000018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2770" name="Line 2">
          <a:extLst>
            <a:ext uri="{FF2B5EF4-FFF2-40B4-BE49-F238E27FC236}">
              <a16:creationId xmlns:a16="http://schemas.microsoft.com/office/drawing/2014/main" id="{00000000-0008-0000-1E00-0000028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2771" name="Line 3">
          <a:extLst>
            <a:ext uri="{FF2B5EF4-FFF2-40B4-BE49-F238E27FC236}">
              <a16:creationId xmlns:a16="http://schemas.microsoft.com/office/drawing/2014/main" id="{00000000-0008-0000-1E00-0000038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2772" name="Rectangle 4">
          <a:extLst>
            <a:ext uri="{FF2B5EF4-FFF2-40B4-BE49-F238E27FC236}">
              <a16:creationId xmlns:a16="http://schemas.microsoft.com/office/drawing/2014/main" id="{00000000-0008-0000-1E00-0000048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2773" name="Line 5">
          <a:extLst>
            <a:ext uri="{FF2B5EF4-FFF2-40B4-BE49-F238E27FC236}">
              <a16:creationId xmlns:a16="http://schemas.microsoft.com/office/drawing/2014/main" id="{00000000-0008-0000-1E00-0000058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2774" name="Line 6">
          <a:extLst>
            <a:ext uri="{FF2B5EF4-FFF2-40B4-BE49-F238E27FC236}">
              <a16:creationId xmlns:a16="http://schemas.microsoft.com/office/drawing/2014/main" id="{00000000-0008-0000-1E00-0000068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2775" name="Rectangle 7">
          <a:extLst>
            <a:ext uri="{FF2B5EF4-FFF2-40B4-BE49-F238E27FC236}">
              <a16:creationId xmlns:a16="http://schemas.microsoft.com/office/drawing/2014/main" id="{00000000-0008-0000-1E00-0000078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2776" name="Line 8">
          <a:extLst>
            <a:ext uri="{FF2B5EF4-FFF2-40B4-BE49-F238E27FC236}">
              <a16:creationId xmlns:a16="http://schemas.microsoft.com/office/drawing/2014/main" id="{00000000-0008-0000-1E00-0000088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2777" name="Line 9">
          <a:extLst>
            <a:ext uri="{FF2B5EF4-FFF2-40B4-BE49-F238E27FC236}">
              <a16:creationId xmlns:a16="http://schemas.microsoft.com/office/drawing/2014/main" id="{00000000-0008-0000-1E00-0000098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2778" name="Rectangle 10">
          <a:extLst>
            <a:ext uri="{FF2B5EF4-FFF2-40B4-BE49-F238E27FC236}">
              <a16:creationId xmlns:a16="http://schemas.microsoft.com/office/drawing/2014/main" id="{00000000-0008-0000-1E00-00000A8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2779" name="Line 11">
          <a:extLst>
            <a:ext uri="{FF2B5EF4-FFF2-40B4-BE49-F238E27FC236}">
              <a16:creationId xmlns:a16="http://schemas.microsoft.com/office/drawing/2014/main" id="{00000000-0008-0000-1E00-00000B8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2780" name="Line 12">
          <a:extLst>
            <a:ext uri="{FF2B5EF4-FFF2-40B4-BE49-F238E27FC236}">
              <a16:creationId xmlns:a16="http://schemas.microsoft.com/office/drawing/2014/main" id="{00000000-0008-0000-1E00-00000C8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3793" name="Rectangle 1">
          <a:extLst>
            <a:ext uri="{FF2B5EF4-FFF2-40B4-BE49-F238E27FC236}">
              <a16:creationId xmlns:a16="http://schemas.microsoft.com/office/drawing/2014/main" id="{00000000-0008-0000-1F00-0000018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3794" name="Line 2">
          <a:extLst>
            <a:ext uri="{FF2B5EF4-FFF2-40B4-BE49-F238E27FC236}">
              <a16:creationId xmlns:a16="http://schemas.microsoft.com/office/drawing/2014/main" id="{00000000-0008-0000-1F00-0000028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3795" name="Line 3">
          <a:extLst>
            <a:ext uri="{FF2B5EF4-FFF2-40B4-BE49-F238E27FC236}">
              <a16:creationId xmlns:a16="http://schemas.microsoft.com/office/drawing/2014/main" id="{00000000-0008-0000-1F00-0000038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3796" name="Rectangle 4">
          <a:extLst>
            <a:ext uri="{FF2B5EF4-FFF2-40B4-BE49-F238E27FC236}">
              <a16:creationId xmlns:a16="http://schemas.microsoft.com/office/drawing/2014/main" id="{00000000-0008-0000-1F00-0000048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3797" name="Line 5">
          <a:extLst>
            <a:ext uri="{FF2B5EF4-FFF2-40B4-BE49-F238E27FC236}">
              <a16:creationId xmlns:a16="http://schemas.microsoft.com/office/drawing/2014/main" id="{00000000-0008-0000-1F00-0000058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3798" name="Line 6">
          <a:extLst>
            <a:ext uri="{FF2B5EF4-FFF2-40B4-BE49-F238E27FC236}">
              <a16:creationId xmlns:a16="http://schemas.microsoft.com/office/drawing/2014/main" id="{00000000-0008-0000-1F00-0000068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3799" name="Rectangle 7">
          <a:extLst>
            <a:ext uri="{FF2B5EF4-FFF2-40B4-BE49-F238E27FC236}">
              <a16:creationId xmlns:a16="http://schemas.microsoft.com/office/drawing/2014/main" id="{00000000-0008-0000-1F00-0000078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3800" name="Line 8">
          <a:extLst>
            <a:ext uri="{FF2B5EF4-FFF2-40B4-BE49-F238E27FC236}">
              <a16:creationId xmlns:a16="http://schemas.microsoft.com/office/drawing/2014/main" id="{00000000-0008-0000-1F00-0000088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3801" name="Line 9">
          <a:extLst>
            <a:ext uri="{FF2B5EF4-FFF2-40B4-BE49-F238E27FC236}">
              <a16:creationId xmlns:a16="http://schemas.microsoft.com/office/drawing/2014/main" id="{00000000-0008-0000-1F00-0000098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3802" name="Rectangle 10">
          <a:extLst>
            <a:ext uri="{FF2B5EF4-FFF2-40B4-BE49-F238E27FC236}">
              <a16:creationId xmlns:a16="http://schemas.microsoft.com/office/drawing/2014/main" id="{00000000-0008-0000-1F00-00000A8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3803" name="Line 11">
          <a:extLst>
            <a:ext uri="{FF2B5EF4-FFF2-40B4-BE49-F238E27FC236}">
              <a16:creationId xmlns:a16="http://schemas.microsoft.com/office/drawing/2014/main" id="{00000000-0008-0000-1F00-00000B8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3804" name="Line 12">
          <a:extLst>
            <a:ext uri="{FF2B5EF4-FFF2-40B4-BE49-F238E27FC236}">
              <a16:creationId xmlns:a16="http://schemas.microsoft.com/office/drawing/2014/main" id="{00000000-0008-0000-1F00-00000C8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4817" name="Rectangle 1">
          <a:extLst>
            <a:ext uri="{FF2B5EF4-FFF2-40B4-BE49-F238E27FC236}">
              <a16:creationId xmlns:a16="http://schemas.microsoft.com/office/drawing/2014/main" id="{00000000-0008-0000-2000-0000018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4818" name="Line 2">
          <a:extLst>
            <a:ext uri="{FF2B5EF4-FFF2-40B4-BE49-F238E27FC236}">
              <a16:creationId xmlns:a16="http://schemas.microsoft.com/office/drawing/2014/main" id="{00000000-0008-0000-2000-0000028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4819" name="Line 3">
          <a:extLst>
            <a:ext uri="{FF2B5EF4-FFF2-40B4-BE49-F238E27FC236}">
              <a16:creationId xmlns:a16="http://schemas.microsoft.com/office/drawing/2014/main" id="{00000000-0008-0000-2000-0000038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4820" name="Rectangle 4">
          <a:extLst>
            <a:ext uri="{FF2B5EF4-FFF2-40B4-BE49-F238E27FC236}">
              <a16:creationId xmlns:a16="http://schemas.microsoft.com/office/drawing/2014/main" id="{00000000-0008-0000-2000-0000048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4821" name="Line 5">
          <a:extLst>
            <a:ext uri="{FF2B5EF4-FFF2-40B4-BE49-F238E27FC236}">
              <a16:creationId xmlns:a16="http://schemas.microsoft.com/office/drawing/2014/main" id="{00000000-0008-0000-2000-0000058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4822" name="Line 6">
          <a:extLst>
            <a:ext uri="{FF2B5EF4-FFF2-40B4-BE49-F238E27FC236}">
              <a16:creationId xmlns:a16="http://schemas.microsoft.com/office/drawing/2014/main" id="{00000000-0008-0000-2000-0000068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4823" name="Rectangle 7">
          <a:extLst>
            <a:ext uri="{FF2B5EF4-FFF2-40B4-BE49-F238E27FC236}">
              <a16:creationId xmlns:a16="http://schemas.microsoft.com/office/drawing/2014/main" id="{00000000-0008-0000-2000-0000078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4824" name="Line 8">
          <a:extLst>
            <a:ext uri="{FF2B5EF4-FFF2-40B4-BE49-F238E27FC236}">
              <a16:creationId xmlns:a16="http://schemas.microsoft.com/office/drawing/2014/main" id="{00000000-0008-0000-2000-0000088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4825" name="Line 9">
          <a:extLst>
            <a:ext uri="{FF2B5EF4-FFF2-40B4-BE49-F238E27FC236}">
              <a16:creationId xmlns:a16="http://schemas.microsoft.com/office/drawing/2014/main" id="{00000000-0008-0000-2000-0000098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4826" name="Rectangle 10">
          <a:extLst>
            <a:ext uri="{FF2B5EF4-FFF2-40B4-BE49-F238E27FC236}">
              <a16:creationId xmlns:a16="http://schemas.microsoft.com/office/drawing/2014/main" id="{00000000-0008-0000-2000-00000A8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4827" name="Line 11">
          <a:extLst>
            <a:ext uri="{FF2B5EF4-FFF2-40B4-BE49-F238E27FC236}">
              <a16:creationId xmlns:a16="http://schemas.microsoft.com/office/drawing/2014/main" id="{00000000-0008-0000-2000-00000B8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4828" name="Line 12">
          <a:extLst>
            <a:ext uri="{FF2B5EF4-FFF2-40B4-BE49-F238E27FC236}">
              <a16:creationId xmlns:a16="http://schemas.microsoft.com/office/drawing/2014/main" id="{00000000-0008-0000-2000-00000C8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5841" name="Rectangle 1">
          <a:extLst>
            <a:ext uri="{FF2B5EF4-FFF2-40B4-BE49-F238E27FC236}">
              <a16:creationId xmlns:a16="http://schemas.microsoft.com/office/drawing/2014/main" id="{00000000-0008-0000-2100-0000018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5842" name="Line 2">
          <a:extLst>
            <a:ext uri="{FF2B5EF4-FFF2-40B4-BE49-F238E27FC236}">
              <a16:creationId xmlns:a16="http://schemas.microsoft.com/office/drawing/2014/main" id="{00000000-0008-0000-2100-0000028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5843" name="Line 3">
          <a:extLst>
            <a:ext uri="{FF2B5EF4-FFF2-40B4-BE49-F238E27FC236}">
              <a16:creationId xmlns:a16="http://schemas.microsoft.com/office/drawing/2014/main" id="{00000000-0008-0000-2100-0000038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5844" name="Rectangle 4">
          <a:extLst>
            <a:ext uri="{FF2B5EF4-FFF2-40B4-BE49-F238E27FC236}">
              <a16:creationId xmlns:a16="http://schemas.microsoft.com/office/drawing/2014/main" id="{00000000-0008-0000-2100-0000048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5845" name="Line 5">
          <a:extLst>
            <a:ext uri="{FF2B5EF4-FFF2-40B4-BE49-F238E27FC236}">
              <a16:creationId xmlns:a16="http://schemas.microsoft.com/office/drawing/2014/main" id="{00000000-0008-0000-2100-0000058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5846" name="Line 6">
          <a:extLst>
            <a:ext uri="{FF2B5EF4-FFF2-40B4-BE49-F238E27FC236}">
              <a16:creationId xmlns:a16="http://schemas.microsoft.com/office/drawing/2014/main" id="{00000000-0008-0000-2100-0000068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5847" name="Rectangle 7">
          <a:extLst>
            <a:ext uri="{FF2B5EF4-FFF2-40B4-BE49-F238E27FC236}">
              <a16:creationId xmlns:a16="http://schemas.microsoft.com/office/drawing/2014/main" id="{00000000-0008-0000-2100-0000078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5848" name="Line 8">
          <a:extLst>
            <a:ext uri="{FF2B5EF4-FFF2-40B4-BE49-F238E27FC236}">
              <a16:creationId xmlns:a16="http://schemas.microsoft.com/office/drawing/2014/main" id="{00000000-0008-0000-2100-0000088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5849" name="Line 9">
          <a:extLst>
            <a:ext uri="{FF2B5EF4-FFF2-40B4-BE49-F238E27FC236}">
              <a16:creationId xmlns:a16="http://schemas.microsoft.com/office/drawing/2014/main" id="{00000000-0008-0000-2100-0000098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5850" name="Rectangle 10">
          <a:extLst>
            <a:ext uri="{FF2B5EF4-FFF2-40B4-BE49-F238E27FC236}">
              <a16:creationId xmlns:a16="http://schemas.microsoft.com/office/drawing/2014/main" id="{00000000-0008-0000-2100-00000A8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5851" name="Line 11">
          <a:extLst>
            <a:ext uri="{FF2B5EF4-FFF2-40B4-BE49-F238E27FC236}">
              <a16:creationId xmlns:a16="http://schemas.microsoft.com/office/drawing/2014/main" id="{00000000-0008-0000-2100-00000B8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5852" name="Line 12">
          <a:extLst>
            <a:ext uri="{FF2B5EF4-FFF2-40B4-BE49-F238E27FC236}">
              <a16:creationId xmlns:a16="http://schemas.microsoft.com/office/drawing/2014/main" id="{00000000-0008-0000-2100-00000C8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6865" name="Rectangle 1">
          <a:extLst>
            <a:ext uri="{FF2B5EF4-FFF2-40B4-BE49-F238E27FC236}">
              <a16:creationId xmlns:a16="http://schemas.microsoft.com/office/drawing/2014/main" id="{00000000-0008-0000-2200-0000019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6866" name="Line 2">
          <a:extLst>
            <a:ext uri="{FF2B5EF4-FFF2-40B4-BE49-F238E27FC236}">
              <a16:creationId xmlns:a16="http://schemas.microsoft.com/office/drawing/2014/main" id="{00000000-0008-0000-2200-0000029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6867" name="Line 3">
          <a:extLst>
            <a:ext uri="{FF2B5EF4-FFF2-40B4-BE49-F238E27FC236}">
              <a16:creationId xmlns:a16="http://schemas.microsoft.com/office/drawing/2014/main" id="{00000000-0008-0000-2200-0000039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6868" name="Rectangle 4">
          <a:extLst>
            <a:ext uri="{FF2B5EF4-FFF2-40B4-BE49-F238E27FC236}">
              <a16:creationId xmlns:a16="http://schemas.microsoft.com/office/drawing/2014/main" id="{00000000-0008-0000-2200-0000049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6869" name="Line 5">
          <a:extLst>
            <a:ext uri="{FF2B5EF4-FFF2-40B4-BE49-F238E27FC236}">
              <a16:creationId xmlns:a16="http://schemas.microsoft.com/office/drawing/2014/main" id="{00000000-0008-0000-2200-0000059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6870" name="Line 6">
          <a:extLst>
            <a:ext uri="{FF2B5EF4-FFF2-40B4-BE49-F238E27FC236}">
              <a16:creationId xmlns:a16="http://schemas.microsoft.com/office/drawing/2014/main" id="{00000000-0008-0000-2200-0000069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6871" name="Rectangle 7">
          <a:extLst>
            <a:ext uri="{FF2B5EF4-FFF2-40B4-BE49-F238E27FC236}">
              <a16:creationId xmlns:a16="http://schemas.microsoft.com/office/drawing/2014/main" id="{00000000-0008-0000-2200-0000079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6872" name="Line 8">
          <a:extLst>
            <a:ext uri="{FF2B5EF4-FFF2-40B4-BE49-F238E27FC236}">
              <a16:creationId xmlns:a16="http://schemas.microsoft.com/office/drawing/2014/main" id="{00000000-0008-0000-2200-0000089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6873" name="Line 9">
          <a:extLst>
            <a:ext uri="{FF2B5EF4-FFF2-40B4-BE49-F238E27FC236}">
              <a16:creationId xmlns:a16="http://schemas.microsoft.com/office/drawing/2014/main" id="{00000000-0008-0000-2200-0000099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6874" name="Rectangle 10">
          <a:extLst>
            <a:ext uri="{FF2B5EF4-FFF2-40B4-BE49-F238E27FC236}">
              <a16:creationId xmlns:a16="http://schemas.microsoft.com/office/drawing/2014/main" id="{00000000-0008-0000-2200-00000A9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6875" name="Line 11">
          <a:extLst>
            <a:ext uri="{FF2B5EF4-FFF2-40B4-BE49-F238E27FC236}">
              <a16:creationId xmlns:a16="http://schemas.microsoft.com/office/drawing/2014/main" id="{00000000-0008-0000-2200-00000B9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6876" name="Line 12">
          <a:extLst>
            <a:ext uri="{FF2B5EF4-FFF2-40B4-BE49-F238E27FC236}">
              <a16:creationId xmlns:a16="http://schemas.microsoft.com/office/drawing/2014/main" id="{00000000-0008-0000-2200-00000C9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7889" name="Rectangle 1">
          <a:extLst>
            <a:ext uri="{FF2B5EF4-FFF2-40B4-BE49-F238E27FC236}">
              <a16:creationId xmlns:a16="http://schemas.microsoft.com/office/drawing/2014/main" id="{00000000-0008-0000-2300-0000019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7890" name="Line 2">
          <a:extLst>
            <a:ext uri="{FF2B5EF4-FFF2-40B4-BE49-F238E27FC236}">
              <a16:creationId xmlns:a16="http://schemas.microsoft.com/office/drawing/2014/main" id="{00000000-0008-0000-2300-0000029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7891" name="Line 3">
          <a:extLst>
            <a:ext uri="{FF2B5EF4-FFF2-40B4-BE49-F238E27FC236}">
              <a16:creationId xmlns:a16="http://schemas.microsoft.com/office/drawing/2014/main" id="{00000000-0008-0000-2300-0000039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7892" name="Rectangle 4">
          <a:extLst>
            <a:ext uri="{FF2B5EF4-FFF2-40B4-BE49-F238E27FC236}">
              <a16:creationId xmlns:a16="http://schemas.microsoft.com/office/drawing/2014/main" id="{00000000-0008-0000-2300-0000049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7893" name="Line 5">
          <a:extLst>
            <a:ext uri="{FF2B5EF4-FFF2-40B4-BE49-F238E27FC236}">
              <a16:creationId xmlns:a16="http://schemas.microsoft.com/office/drawing/2014/main" id="{00000000-0008-0000-2300-0000059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7894" name="Line 6">
          <a:extLst>
            <a:ext uri="{FF2B5EF4-FFF2-40B4-BE49-F238E27FC236}">
              <a16:creationId xmlns:a16="http://schemas.microsoft.com/office/drawing/2014/main" id="{00000000-0008-0000-2300-0000069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7895" name="Rectangle 7">
          <a:extLst>
            <a:ext uri="{FF2B5EF4-FFF2-40B4-BE49-F238E27FC236}">
              <a16:creationId xmlns:a16="http://schemas.microsoft.com/office/drawing/2014/main" id="{00000000-0008-0000-2300-0000079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7896" name="Line 8">
          <a:extLst>
            <a:ext uri="{FF2B5EF4-FFF2-40B4-BE49-F238E27FC236}">
              <a16:creationId xmlns:a16="http://schemas.microsoft.com/office/drawing/2014/main" id="{00000000-0008-0000-2300-0000089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7897" name="Line 9">
          <a:extLst>
            <a:ext uri="{FF2B5EF4-FFF2-40B4-BE49-F238E27FC236}">
              <a16:creationId xmlns:a16="http://schemas.microsoft.com/office/drawing/2014/main" id="{00000000-0008-0000-2300-0000099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37898" name="Rectangle 10">
          <a:extLst>
            <a:ext uri="{FF2B5EF4-FFF2-40B4-BE49-F238E27FC236}">
              <a16:creationId xmlns:a16="http://schemas.microsoft.com/office/drawing/2014/main" id="{00000000-0008-0000-2300-00000A9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37899" name="Line 11">
          <a:extLst>
            <a:ext uri="{FF2B5EF4-FFF2-40B4-BE49-F238E27FC236}">
              <a16:creationId xmlns:a16="http://schemas.microsoft.com/office/drawing/2014/main" id="{00000000-0008-0000-2300-00000B9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37900" name="Line 12">
          <a:extLst>
            <a:ext uri="{FF2B5EF4-FFF2-40B4-BE49-F238E27FC236}">
              <a16:creationId xmlns:a16="http://schemas.microsoft.com/office/drawing/2014/main" id="{00000000-0008-0000-2300-00000C9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6145" name="Rectangle 1">
          <a:extLs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6146" name="Line 2">
          <a:extLst>
            <a:ext uri="{FF2B5EF4-FFF2-40B4-BE49-F238E27FC236}">
              <a16:creationId xmlns:a16="http://schemas.microsoft.com/office/drawing/2014/main" id="{00000000-0008-0000-0400-0000021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6147" name="Line 3">
          <a:extLst>
            <a:ext uri="{FF2B5EF4-FFF2-40B4-BE49-F238E27FC236}">
              <a16:creationId xmlns:a16="http://schemas.microsoft.com/office/drawing/2014/main" id="{00000000-0008-0000-0400-0000031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6148" name="Rectangle 4">
          <a:extLst>
            <a:ext uri="{FF2B5EF4-FFF2-40B4-BE49-F238E27FC236}">
              <a16:creationId xmlns:a16="http://schemas.microsoft.com/office/drawing/2014/main" id="{00000000-0008-0000-0400-0000041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6149" name="Line 5">
          <a:extLst>
            <a:ext uri="{FF2B5EF4-FFF2-40B4-BE49-F238E27FC236}">
              <a16:creationId xmlns:a16="http://schemas.microsoft.com/office/drawing/2014/main" id="{00000000-0008-0000-0400-0000051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6150" name="Line 6">
          <a:extLst>
            <a:ext uri="{FF2B5EF4-FFF2-40B4-BE49-F238E27FC236}">
              <a16:creationId xmlns:a16="http://schemas.microsoft.com/office/drawing/2014/main" id="{00000000-0008-0000-0400-0000061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6151" name="Rectangle 7">
          <a:extLst>
            <a:ext uri="{FF2B5EF4-FFF2-40B4-BE49-F238E27FC236}">
              <a16:creationId xmlns:a16="http://schemas.microsoft.com/office/drawing/2014/main" id="{00000000-0008-0000-0400-0000071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6152" name="Line 8">
          <a:extLst>
            <a:ext uri="{FF2B5EF4-FFF2-40B4-BE49-F238E27FC236}">
              <a16:creationId xmlns:a16="http://schemas.microsoft.com/office/drawing/2014/main" id="{00000000-0008-0000-0400-0000081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6153" name="Line 9">
          <a:extLst>
            <a:ext uri="{FF2B5EF4-FFF2-40B4-BE49-F238E27FC236}">
              <a16:creationId xmlns:a16="http://schemas.microsoft.com/office/drawing/2014/main" id="{00000000-0008-0000-0400-0000091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6154" name="Rectangle 10">
          <a:extLst>
            <a:ext uri="{FF2B5EF4-FFF2-40B4-BE49-F238E27FC236}">
              <a16:creationId xmlns:a16="http://schemas.microsoft.com/office/drawing/2014/main" id="{00000000-0008-0000-0400-00000A1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6155" name="Line 11">
          <a:extLst>
            <a:ext uri="{FF2B5EF4-FFF2-40B4-BE49-F238E27FC236}">
              <a16:creationId xmlns:a16="http://schemas.microsoft.com/office/drawing/2014/main" id="{00000000-0008-0000-0400-00000B1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6156" name="Line 12">
          <a:extLst>
            <a:ext uri="{FF2B5EF4-FFF2-40B4-BE49-F238E27FC236}">
              <a16:creationId xmlns:a16="http://schemas.microsoft.com/office/drawing/2014/main" id="{00000000-0008-0000-0400-00000C1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7170" name="Line 2">
          <a:extLst>
            <a:ext uri="{FF2B5EF4-FFF2-40B4-BE49-F238E27FC236}">
              <a16:creationId xmlns:a16="http://schemas.microsoft.com/office/drawing/2014/main" id="{00000000-0008-0000-0500-0000021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7171" name="Line 3">
          <a:extLst>
            <a:ext uri="{FF2B5EF4-FFF2-40B4-BE49-F238E27FC236}">
              <a16:creationId xmlns:a16="http://schemas.microsoft.com/office/drawing/2014/main" id="{00000000-0008-0000-0500-0000031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7172" name="Rectangle 4">
          <a:extLst>
            <a:ext uri="{FF2B5EF4-FFF2-40B4-BE49-F238E27FC236}">
              <a16:creationId xmlns:a16="http://schemas.microsoft.com/office/drawing/2014/main" id="{00000000-0008-0000-0500-0000041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7173" name="Line 5">
          <a:extLst>
            <a:ext uri="{FF2B5EF4-FFF2-40B4-BE49-F238E27FC236}">
              <a16:creationId xmlns:a16="http://schemas.microsoft.com/office/drawing/2014/main" id="{00000000-0008-0000-0500-0000051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7174" name="Line 6">
          <a:extLst>
            <a:ext uri="{FF2B5EF4-FFF2-40B4-BE49-F238E27FC236}">
              <a16:creationId xmlns:a16="http://schemas.microsoft.com/office/drawing/2014/main" id="{00000000-0008-0000-0500-0000061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7175" name="Rectangle 7">
          <a:extLst>
            <a:ext uri="{FF2B5EF4-FFF2-40B4-BE49-F238E27FC236}">
              <a16:creationId xmlns:a16="http://schemas.microsoft.com/office/drawing/2014/main" id="{00000000-0008-0000-0500-0000071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7176" name="Line 8">
          <a:extLst>
            <a:ext uri="{FF2B5EF4-FFF2-40B4-BE49-F238E27FC236}">
              <a16:creationId xmlns:a16="http://schemas.microsoft.com/office/drawing/2014/main" id="{00000000-0008-0000-0500-0000081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7177" name="Line 9">
          <a:extLst>
            <a:ext uri="{FF2B5EF4-FFF2-40B4-BE49-F238E27FC236}">
              <a16:creationId xmlns:a16="http://schemas.microsoft.com/office/drawing/2014/main" id="{00000000-0008-0000-0500-0000091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7178" name="Rectangle 10">
          <a:extLst>
            <a:ext uri="{FF2B5EF4-FFF2-40B4-BE49-F238E27FC236}">
              <a16:creationId xmlns:a16="http://schemas.microsoft.com/office/drawing/2014/main" id="{00000000-0008-0000-0500-00000A1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7179" name="Line 11">
          <a:extLst>
            <a:ext uri="{FF2B5EF4-FFF2-40B4-BE49-F238E27FC236}">
              <a16:creationId xmlns:a16="http://schemas.microsoft.com/office/drawing/2014/main" id="{00000000-0008-0000-0500-00000B1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7180" name="Line 12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8193" name="Rectangle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8194" name="Line 2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8195" name="Line 3">
          <a:extLst>
            <a:ext uri="{FF2B5EF4-FFF2-40B4-BE49-F238E27FC236}">
              <a16:creationId xmlns:a16="http://schemas.microsoft.com/office/drawing/2014/main" id="{00000000-0008-0000-0600-0000032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0600-0000042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8197" name="Line 5">
          <a:extLst>
            <a:ext uri="{FF2B5EF4-FFF2-40B4-BE49-F238E27FC236}">
              <a16:creationId xmlns:a16="http://schemas.microsoft.com/office/drawing/2014/main" id="{00000000-0008-0000-0600-0000052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8198" name="Line 6">
          <a:extLst>
            <a:ext uri="{FF2B5EF4-FFF2-40B4-BE49-F238E27FC236}">
              <a16:creationId xmlns:a16="http://schemas.microsoft.com/office/drawing/2014/main" id="{00000000-0008-0000-0600-0000062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8199" name="Rectangle 7">
          <a:extLst>
            <a:ext uri="{FF2B5EF4-FFF2-40B4-BE49-F238E27FC236}">
              <a16:creationId xmlns:a16="http://schemas.microsoft.com/office/drawing/2014/main" id="{00000000-0008-0000-0600-0000072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8200" name="Line 8">
          <a:extLst>
            <a:ext uri="{FF2B5EF4-FFF2-40B4-BE49-F238E27FC236}">
              <a16:creationId xmlns:a16="http://schemas.microsoft.com/office/drawing/2014/main" id="{00000000-0008-0000-0600-0000082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8201" name="Line 9">
          <a:extLst>
            <a:ext uri="{FF2B5EF4-FFF2-40B4-BE49-F238E27FC236}">
              <a16:creationId xmlns:a16="http://schemas.microsoft.com/office/drawing/2014/main" id="{00000000-0008-0000-0600-0000092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8202" name="Rectangle 10">
          <a:extLst>
            <a:ext uri="{FF2B5EF4-FFF2-40B4-BE49-F238E27FC236}">
              <a16:creationId xmlns:a16="http://schemas.microsoft.com/office/drawing/2014/main" id="{00000000-0008-0000-0600-00000A20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8203" name="Line 11">
          <a:extLst>
            <a:ext uri="{FF2B5EF4-FFF2-40B4-BE49-F238E27FC236}">
              <a16:creationId xmlns:a16="http://schemas.microsoft.com/office/drawing/2014/main" id="{00000000-0008-0000-0600-00000B20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8204" name="Line 12">
          <a:extLst>
            <a:ext uri="{FF2B5EF4-FFF2-40B4-BE49-F238E27FC236}">
              <a16:creationId xmlns:a16="http://schemas.microsoft.com/office/drawing/2014/main" id="{00000000-0008-0000-0600-00000C20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9217" name="Rectangle 1">
          <a:extLst>
            <a:ext uri="{FF2B5EF4-FFF2-40B4-BE49-F238E27FC236}">
              <a16:creationId xmlns:a16="http://schemas.microsoft.com/office/drawing/2014/main" id="{00000000-0008-0000-0700-0000012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9218" name="Line 2">
          <a:extLst>
            <a:ext uri="{FF2B5EF4-FFF2-40B4-BE49-F238E27FC236}">
              <a16:creationId xmlns:a16="http://schemas.microsoft.com/office/drawing/2014/main" id="{00000000-0008-0000-0700-0000022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9219" name="Line 3">
          <a:extLst>
            <a:ext uri="{FF2B5EF4-FFF2-40B4-BE49-F238E27FC236}">
              <a16:creationId xmlns:a16="http://schemas.microsoft.com/office/drawing/2014/main" id="{00000000-0008-0000-0700-0000032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9220" name="Rectangle 4">
          <a:extLst>
            <a:ext uri="{FF2B5EF4-FFF2-40B4-BE49-F238E27FC236}">
              <a16:creationId xmlns:a16="http://schemas.microsoft.com/office/drawing/2014/main" id="{00000000-0008-0000-0700-0000042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9221" name="Line 5">
          <a:extLst>
            <a:ext uri="{FF2B5EF4-FFF2-40B4-BE49-F238E27FC236}">
              <a16:creationId xmlns:a16="http://schemas.microsoft.com/office/drawing/2014/main" id="{00000000-0008-0000-0700-0000052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9222" name="Line 6">
          <a:extLst>
            <a:ext uri="{FF2B5EF4-FFF2-40B4-BE49-F238E27FC236}">
              <a16:creationId xmlns:a16="http://schemas.microsoft.com/office/drawing/2014/main" id="{00000000-0008-0000-0700-0000062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9223" name="Rectangle 7">
          <a:extLst>
            <a:ext uri="{FF2B5EF4-FFF2-40B4-BE49-F238E27FC236}">
              <a16:creationId xmlns:a16="http://schemas.microsoft.com/office/drawing/2014/main" id="{00000000-0008-0000-0700-0000072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9224" name="Line 8">
          <a:extLst>
            <a:ext uri="{FF2B5EF4-FFF2-40B4-BE49-F238E27FC236}">
              <a16:creationId xmlns:a16="http://schemas.microsoft.com/office/drawing/2014/main" id="{00000000-0008-0000-0700-0000082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9225" name="Line 9">
          <a:extLst>
            <a:ext uri="{FF2B5EF4-FFF2-40B4-BE49-F238E27FC236}">
              <a16:creationId xmlns:a16="http://schemas.microsoft.com/office/drawing/2014/main" id="{00000000-0008-0000-0700-0000092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9226" name="Rectangle 10">
          <a:extLst>
            <a:ext uri="{FF2B5EF4-FFF2-40B4-BE49-F238E27FC236}">
              <a16:creationId xmlns:a16="http://schemas.microsoft.com/office/drawing/2014/main" id="{00000000-0008-0000-0700-00000A24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9227" name="Line 11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9228" name="Line 12">
          <a:extLst>
            <a:ext uri="{FF2B5EF4-FFF2-40B4-BE49-F238E27FC236}">
              <a16:creationId xmlns:a16="http://schemas.microsoft.com/office/drawing/2014/main" id="{00000000-0008-0000-0700-00000C24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0242" name="Line 2">
          <a:extLst>
            <a:ext uri="{FF2B5EF4-FFF2-40B4-BE49-F238E27FC236}">
              <a16:creationId xmlns:a16="http://schemas.microsoft.com/office/drawing/2014/main" id="{00000000-0008-0000-0800-0000022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0243" name="Line 3">
          <a:extLst>
            <a:ext uri="{FF2B5EF4-FFF2-40B4-BE49-F238E27FC236}">
              <a16:creationId xmlns:a16="http://schemas.microsoft.com/office/drawing/2014/main" id="{00000000-0008-0000-0800-0000032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00000000-0008-0000-0800-0000042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0245" name="Line 5">
          <a:extLst>
            <a:ext uri="{FF2B5EF4-FFF2-40B4-BE49-F238E27FC236}">
              <a16:creationId xmlns:a16="http://schemas.microsoft.com/office/drawing/2014/main" id="{00000000-0008-0000-0800-0000052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0246" name="Line 6">
          <a:extLst>
            <a:ext uri="{FF2B5EF4-FFF2-40B4-BE49-F238E27FC236}">
              <a16:creationId xmlns:a16="http://schemas.microsoft.com/office/drawing/2014/main" id="{00000000-0008-0000-0800-0000062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0247" name="Rectangle 7">
          <a:extLst>
            <a:ext uri="{FF2B5EF4-FFF2-40B4-BE49-F238E27FC236}">
              <a16:creationId xmlns:a16="http://schemas.microsoft.com/office/drawing/2014/main" id="{00000000-0008-0000-0800-0000072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0248" name="Line 8">
          <a:extLst>
            <a:ext uri="{FF2B5EF4-FFF2-40B4-BE49-F238E27FC236}">
              <a16:creationId xmlns:a16="http://schemas.microsoft.com/office/drawing/2014/main" id="{00000000-0008-0000-0800-0000082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0249" name="Line 9">
          <a:extLst>
            <a:ext uri="{FF2B5EF4-FFF2-40B4-BE49-F238E27FC236}">
              <a16:creationId xmlns:a16="http://schemas.microsoft.com/office/drawing/2014/main" id="{00000000-0008-0000-0800-0000092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0250" name="Rectangle 10">
          <a:extLst>
            <a:ext uri="{FF2B5EF4-FFF2-40B4-BE49-F238E27FC236}">
              <a16:creationId xmlns:a16="http://schemas.microsoft.com/office/drawing/2014/main" id="{00000000-0008-0000-0800-00000A28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0251" name="Line 11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0252" name="Line 12">
          <a:extLst>
            <a:ext uri="{FF2B5EF4-FFF2-40B4-BE49-F238E27FC236}">
              <a16:creationId xmlns:a16="http://schemas.microsoft.com/office/drawing/2014/main" id="{00000000-0008-0000-0800-00000C28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900-0000012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1266" name="Line 2">
          <a:extLst>
            <a:ext uri="{FF2B5EF4-FFF2-40B4-BE49-F238E27FC236}">
              <a16:creationId xmlns:a16="http://schemas.microsoft.com/office/drawing/2014/main" id="{00000000-0008-0000-0900-0000022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1267" name="Line 3">
          <a:extLst>
            <a:ext uri="{FF2B5EF4-FFF2-40B4-BE49-F238E27FC236}">
              <a16:creationId xmlns:a16="http://schemas.microsoft.com/office/drawing/2014/main" id="{00000000-0008-0000-0900-0000032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900-0000042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1269" name="Line 5">
          <a:extLst>
            <a:ext uri="{FF2B5EF4-FFF2-40B4-BE49-F238E27FC236}">
              <a16:creationId xmlns:a16="http://schemas.microsoft.com/office/drawing/2014/main" id="{00000000-0008-0000-0900-0000052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1270" name="Line 6">
          <a:extLst>
            <a:ext uri="{FF2B5EF4-FFF2-40B4-BE49-F238E27FC236}">
              <a16:creationId xmlns:a16="http://schemas.microsoft.com/office/drawing/2014/main" id="{00000000-0008-0000-0900-0000062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1271" name="Rectangle 7">
          <a:extLst>
            <a:ext uri="{FF2B5EF4-FFF2-40B4-BE49-F238E27FC236}">
              <a16:creationId xmlns:a16="http://schemas.microsoft.com/office/drawing/2014/main" id="{00000000-0008-0000-0900-0000072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1272" name="Line 8">
          <a:extLst>
            <a:ext uri="{FF2B5EF4-FFF2-40B4-BE49-F238E27FC236}">
              <a16:creationId xmlns:a16="http://schemas.microsoft.com/office/drawing/2014/main" id="{00000000-0008-0000-0900-0000082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1273" name="Line 9">
          <a:extLst>
            <a:ext uri="{FF2B5EF4-FFF2-40B4-BE49-F238E27FC236}">
              <a16:creationId xmlns:a16="http://schemas.microsoft.com/office/drawing/2014/main" id="{00000000-0008-0000-0900-0000092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43</xdr:row>
      <xdr:rowOff>38100</xdr:rowOff>
    </xdr:from>
    <xdr:to>
      <xdr:col>4</xdr:col>
      <xdr:colOff>1857375</xdr:colOff>
      <xdr:row>49</xdr:row>
      <xdr:rowOff>152400</xdr:rowOff>
    </xdr:to>
    <xdr:sp macro="" textlink="">
      <xdr:nvSpPr>
        <xdr:cNvPr id="11274" name="Rectangle 10">
          <a:extLst>
            <a:ext uri="{FF2B5EF4-FFF2-40B4-BE49-F238E27FC236}">
              <a16:creationId xmlns:a16="http://schemas.microsoft.com/office/drawing/2014/main" id="{00000000-0008-0000-0900-00000A2C0000}"/>
            </a:ext>
          </a:extLst>
        </xdr:cNvPr>
        <xdr:cNvSpPr>
          <a:spLocks noChangeArrowheads="1"/>
        </xdr:cNvSpPr>
      </xdr:nvSpPr>
      <xdr:spPr bwMode="auto">
        <a:xfrm>
          <a:off x="419100" y="7477125"/>
          <a:ext cx="3238500" cy="1133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485775</xdr:colOff>
      <xdr:row>46</xdr:row>
      <xdr:rowOff>123825</xdr:rowOff>
    </xdr:from>
    <xdr:to>
      <xdr:col>4</xdr:col>
      <xdr:colOff>1638300</xdr:colOff>
      <xdr:row>46</xdr:row>
      <xdr:rowOff>123825</xdr:rowOff>
    </xdr:to>
    <xdr:sp macro="" textlink="">
      <xdr:nvSpPr>
        <xdr:cNvPr id="11275" name="Line 11">
          <a:extLst>
            <a:ext uri="{FF2B5EF4-FFF2-40B4-BE49-F238E27FC236}">
              <a16:creationId xmlns:a16="http://schemas.microsoft.com/office/drawing/2014/main" id="{00000000-0008-0000-0900-00000B2C0000}"/>
            </a:ext>
          </a:extLst>
        </xdr:cNvPr>
        <xdr:cNvSpPr>
          <a:spLocks noChangeShapeType="1"/>
        </xdr:cNvSpPr>
      </xdr:nvSpPr>
      <xdr:spPr bwMode="auto">
        <a:xfrm>
          <a:off x="1733550" y="8096250"/>
          <a:ext cx="170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48</xdr:row>
      <xdr:rowOff>152400</xdr:rowOff>
    </xdr:from>
    <xdr:to>
      <xdr:col>4</xdr:col>
      <xdr:colOff>1657350</xdr:colOff>
      <xdr:row>48</xdr:row>
      <xdr:rowOff>152400</xdr:rowOff>
    </xdr:to>
    <xdr:sp macro="" textlink="">
      <xdr:nvSpPr>
        <xdr:cNvPr id="11276" name="Line 12">
          <a:extLst>
            <a:ext uri="{FF2B5EF4-FFF2-40B4-BE49-F238E27FC236}">
              <a16:creationId xmlns:a16="http://schemas.microsoft.com/office/drawing/2014/main" id="{00000000-0008-0000-0900-00000C2C0000}"/>
            </a:ext>
          </a:extLst>
        </xdr:cNvPr>
        <xdr:cNvSpPr>
          <a:spLocks noChangeShapeType="1"/>
        </xdr:cNvSpPr>
      </xdr:nvSpPr>
      <xdr:spPr bwMode="auto">
        <a:xfrm>
          <a:off x="771525" y="8448675"/>
          <a:ext cx="268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topLeftCell="A83" zoomScale="75" workbookViewId="0">
      <selection activeCell="C20" sqref="C20"/>
    </sheetView>
  </sheetViews>
  <sheetFormatPr defaultRowHeight="12.5" x14ac:dyDescent="0.25"/>
  <cols>
    <col min="1" max="1" width="7.1796875" customWidth="1"/>
    <col min="2" max="2" width="11.54296875" customWidth="1"/>
    <col min="3" max="3" width="20.453125" customWidth="1"/>
    <col min="5" max="5" width="15.453125" bestFit="1" customWidth="1"/>
  </cols>
  <sheetData>
    <row r="2" spans="2:10" ht="15.5" x14ac:dyDescent="0.35">
      <c r="B2" s="1" t="s">
        <v>48</v>
      </c>
      <c r="E2" s="82" t="s">
        <v>58</v>
      </c>
    </row>
    <row r="5" spans="2:10" ht="13" x14ac:dyDescent="0.3">
      <c r="B5" s="2" t="s">
        <v>0</v>
      </c>
      <c r="C5" s="3"/>
    </row>
    <row r="6" spans="2:10" ht="13" x14ac:dyDescent="0.3">
      <c r="B6" s="2" t="s">
        <v>1</v>
      </c>
      <c r="C6" s="3"/>
    </row>
    <row r="9" spans="2:10" ht="18" x14ac:dyDescent="0.4">
      <c r="B9" s="4" t="s">
        <v>2</v>
      </c>
    </row>
    <row r="13" spans="2:10" ht="14" x14ac:dyDescent="0.3">
      <c r="B13" s="5" t="s">
        <v>42</v>
      </c>
    </row>
    <row r="15" spans="2:10" ht="13" x14ac:dyDescent="0.3">
      <c r="C15" s="6" t="s">
        <v>3</v>
      </c>
      <c r="D15" s="7">
        <f>'1'!I37+'2'!I37+'3'!I37+'4'!I37+'5'!I37+'6'!I37+'7'!I37+'8'!I37+'9'!I37+'10'!I37+'11'!I37+'12'!I37+'13'!I37+'14'!I37+'15'!I37+'16'!I37+'17'!I37+'18'!I37+'19'!I37+'20'!I37+'21'!I37+'22'!I37+'23'!I37+'24'!I37+'25'!I37+'26'!I37+'27'!I37+'28'!I37+'29'!I37+'30'!I37+'31'!I37+'32'!I37+'33'!I37+'34'!I37+'35'!I37</f>
        <v>0</v>
      </c>
      <c r="E15" t="s">
        <v>4</v>
      </c>
    </row>
    <row r="16" spans="2:10" ht="13" x14ac:dyDescent="0.3">
      <c r="C16" s="6" t="s">
        <v>5</v>
      </c>
      <c r="D16" s="7">
        <f>'1'!J35+'2'!J35+'3'!J35+'4'!J35+'5'!J35+'6'!J35+'7'!J35+'8'!J35+'9'!J35+'10'!J35+'11'!J35+'12'!J35+'13'!J35+'14'!J35+'15'!J35+'16'!J35+'17'!J35+'18'!J35+'19'!J35+'20'!J35+'21'!J35+'22'!J35+'23'!J35+'24'!J35+'25'!J35+'26'!J35+'27'!J35+'28'!J35+'29'!J35+'30'!J35+'31'!J35+'32'!J35+'33'!J35+'34'!J35+'35'!J35</f>
        <v>0</v>
      </c>
      <c r="E16" t="s">
        <v>6</v>
      </c>
      <c r="F16" t="s">
        <v>54</v>
      </c>
      <c r="H16">
        <f>+'1'!F35</f>
        <v>0</v>
      </c>
      <c r="J16" t="s">
        <v>56</v>
      </c>
    </row>
    <row r="17" spans="2:8" ht="13" x14ac:dyDescent="0.3">
      <c r="C17" s="6" t="s">
        <v>7</v>
      </c>
      <c r="D17" s="7">
        <f>'1'!J36+'2'!J36+'3'!J36+'4'!J36+'5'!J36+'6'!J36+'7'!J36+'8'!J36+'9'!J36+'10'!J36+'11'!J36+'12'!J36+'13'!J36+'14'!J36+'15'!J36+'16'!J36+'17'!J36+'18'!J36+'19'!J36+'20'!J36+'21'!J36+'22'!J36+'23'!J36+'24'!J36+'25'!J36+'26'!J36+'27'!J36+'28'!J36+'29'!J36+'30'!J36+'31'!J36+'32'!J36+'33'!J36+'34'!J36+'35'!J36</f>
        <v>0</v>
      </c>
      <c r="E17" t="s">
        <v>4</v>
      </c>
      <c r="F17" t="s">
        <v>55</v>
      </c>
      <c r="H17">
        <f>+D16-H16</f>
        <v>0</v>
      </c>
    </row>
    <row r="19" spans="2:8" x14ac:dyDescent="0.25">
      <c r="B19" t="s">
        <v>49</v>
      </c>
      <c r="C19" s="83" t="s">
        <v>59</v>
      </c>
    </row>
    <row r="20" spans="2:8" x14ac:dyDescent="0.25">
      <c r="B20" t="s">
        <v>50</v>
      </c>
      <c r="E20" s="84"/>
    </row>
    <row r="21" spans="2:8" x14ac:dyDescent="0.25">
      <c r="B21" s="78" t="s">
        <v>57</v>
      </c>
    </row>
    <row r="22" spans="2:8" x14ac:dyDescent="0.25">
      <c r="B22" t="s">
        <v>51</v>
      </c>
    </row>
    <row r="23" spans="2:8" x14ac:dyDescent="0.25">
      <c r="B23" t="s">
        <v>52</v>
      </c>
    </row>
  </sheetData>
  <phoneticPr fontId="3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7"/>
  <sheetViews>
    <sheetView showGridLines="0" showZeros="0" topLeftCell="A33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'8'!$H$8+1</f>
        <v>9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7"/>
  <sheetViews>
    <sheetView showGridLines="0" showZeros="0" topLeftCell="A30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'9'!$H$8+1</f>
        <v>10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showGridLines="0" showZeros="0" topLeftCell="A36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'10'!$H$8+1</f>
        <v>11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7"/>
  <sheetViews>
    <sheetView showGridLines="0" showZeros="0" topLeftCell="A33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'11'!$H$8+1</f>
        <v>12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7"/>
  <sheetViews>
    <sheetView showGridLines="0" showZeros="0" topLeftCell="A30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'12'!$H$8+1</f>
        <v>13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7"/>
  <sheetViews>
    <sheetView showGridLines="0" showZeros="0" topLeftCell="A30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'13'!$H$8+1</f>
        <v>14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7"/>
  <sheetViews>
    <sheetView showGridLines="0" showZeros="0" topLeftCell="A27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'14'!$H$8+1</f>
        <v>15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7"/>
  <sheetViews>
    <sheetView showGridLines="0" showZeros="0" topLeftCell="A24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'15'!$H$8+1</f>
        <v>16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7"/>
  <sheetViews>
    <sheetView showGridLines="0" showZeros="0" topLeftCell="A33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'16'!$H$8+1</f>
        <v>17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7"/>
  <sheetViews>
    <sheetView showGridLines="0" showZeros="0" topLeftCell="A29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'17'!$H$8+1</f>
        <v>18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GridLines="0" showZeros="0" tabSelected="1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9.1796875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v>1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>IF(G20=1,$I$39,IF(G20=2,$I$40,IF(G20=3,$I$41,IF(G20=4,$I$42,IF(G20=5,$I$43,IF(G20=6,$I$44,))))))</f>
        <v>0</v>
      </c>
      <c r="I20" s="45">
        <f t="shared" ref="I20:I31" si="0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ref="H21:H31" si="1">IF(G21=1,$I$39,IF(G21=2,$I$40,IF(G21=3,$I$41,IF(G21=4,$I$42,IF(G21=5,$I$43,IF(G21=6,$I$44,))))))</f>
        <v>0</v>
      </c>
      <c r="I21" s="45">
        <f t="shared" si="0"/>
        <v>0</v>
      </c>
    </row>
    <row r="22" spans="1:10" x14ac:dyDescent="0.25">
      <c r="A22" s="41"/>
      <c r="B22" s="41"/>
      <c r="C22" s="42"/>
      <c r="D22" s="42"/>
      <c r="E22" s="47"/>
      <c r="F22" s="41"/>
      <c r="G22" s="41"/>
      <c r="H22" s="74">
        <f t="shared" si="1"/>
        <v>0</v>
      </c>
      <c r="I22" s="45">
        <f t="shared" si="0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1"/>
        <v>0</v>
      </c>
      <c r="I23" s="45">
        <f t="shared" si="0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1"/>
        <v>0</v>
      </c>
      <c r="I24" s="45">
        <f t="shared" si="0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1"/>
        <v>0</v>
      </c>
      <c r="I25" s="45">
        <f t="shared" si="0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1"/>
        <v>0</v>
      </c>
      <c r="I26" s="45">
        <f t="shared" si="0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1"/>
        <v>0</v>
      </c>
      <c r="I27" s="45">
        <f t="shared" si="0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1"/>
        <v>0</v>
      </c>
      <c r="I28" s="45">
        <f t="shared" si="0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1"/>
        <v>0</v>
      </c>
      <c r="I29" s="45">
        <f t="shared" si="0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1"/>
        <v>0</v>
      </c>
      <c r="I30" s="45">
        <f t="shared" si="0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1"/>
        <v>0</v>
      </c>
      <c r="I31" s="45">
        <f t="shared" si="0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/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/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/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v>51</v>
      </c>
    </row>
    <row r="40" spans="1:10" x14ac:dyDescent="0.25">
      <c r="F40" s="65" t="s">
        <v>38</v>
      </c>
      <c r="H40" s="66"/>
      <c r="I40" s="67"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I39/2</f>
        <v>25.5</v>
      </c>
    </row>
    <row r="42" spans="1:10" x14ac:dyDescent="0.25">
      <c r="C42" t="s">
        <v>43</v>
      </c>
      <c r="F42" s="65" t="s">
        <v>40</v>
      </c>
      <c r="H42" s="66"/>
      <c r="I42" s="67">
        <f>I40/2</f>
        <v>12</v>
      </c>
    </row>
    <row r="43" spans="1:10" x14ac:dyDescent="0.25">
      <c r="F43" s="65" t="s">
        <v>46</v>
      </c>
      <c r="H43" s="66"/>
      <c r="I43" s="67"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7"/>
  <sheetViews>
    <sheetView showGridLines="0" showZeros="0" topLeftCell="A30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'18'!$H$8+1</f>
        <v>19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7"/>
  <sheetViews>
    <sheetView showGridLines="0" showZeros="0" topLeftCell="A33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'19'!$H$8+1</f>
        <v>20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47"/>
  <sheetViews>
    <sheetView showGridLines="0" showZeros="0" topLeftCell="A30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'20'!$H$8+1</f>
        <v>21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7"/>
  <sheetViews>
    <sheetView showGridLines="0" showZeros="0" topLeftCell="A33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'21'!$H$8+1</f>
        <v>22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7"/>
  <sheetViews>
    <sheetView showGridLines="0" showZeros="0" topLeftCell="A27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'22'!$H$8+1</f>
        <v>23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47"/>
  <sheetViews>
    <sheetView showGridLines="0" showZeros="0" topLeftCell="A33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'23'!$H$8+1</f>
        <v>24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7"/>
  <sheetViews>
    <sheetView showGridLines="0" showZeros="0" workbookViewId="0">
      <selection activeCell="H8" sqref="H8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'24'!$H$8+1</f>
        <v>25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47"/>
  <sheetViews>
    <sheetView showGridLines="0" showZeros="0" workbookViewId="0">
      <selection activeCell="D10" sqref="D10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</cols>
  <sheetData>
    <row r="1" spans="1:9" ht="15.5" x14ac:dyDescent="0.35">
      <c r="A1" s="1" t="s">
        <v>8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'25'!$H$8+1</f>
        <v>26</v>
      </c>
      <c r="I8" s="20">
        <f ca="1">'1'!$I$8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8">
        <v>2003</v>
      </c>
      <c r="B18" s="89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>
        <f>IF(G36=7,$I$45,)</f>
        <v>0</v>
      </c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'25'!I39</f>
        <v>51</v>
      </c>
    </row>
    <row r="40" spans="1:10" x14ac:dyDescent="0.25">
      <c r="F40" s="65" t="s">
        <v>38</v>
      </c>
      <c r="H40" s="66"/>
      <c r="I40" s="67">
        <f>'25'!I40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'25'!I41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'25'!I42</f>
        <v>12</v>
      </c>
    </row>
    <row r="43" spans="1:10" x14ac:dyDescent="0.25">
      <c r="F43" s="65" t="s">
        <v>46</v>
      </c>
      <c r="H43" s="66"/>
      <c r="I43" s="67">
        <f>'25'!I43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'25'!I45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47"/>
  <sheetViews>
    <sheetView showGridLines="0" showZeros="0" workbookViewId="0">
      <selection activeCell="D10" sqref="D10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</cols>
  <sheetData>
    <row r="1" spans="1:9" ht="15.5" x14ac:dyDescent="0.35">
      <c r="A1" s="1" t="s">
        <v>8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'26'!$H$8+1</f>
        <v>27</v>
      </c>
      <c r="I8" s="20">
        <f ca="1">'1'!$I$8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8">
        <v>2003</v>
      </c>
      <c r="B18" s="89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>
        <f>IF(G36=7,$I$45,)</f>
        <v>0</v>
      </c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'26'!I39</f>
        <v>51</v>
      </c>
    </row>
    <row r="40" spans="1:10" x14ac:dyDescent="0.25">
      <c r="F40" s="65" t="s">
        <v>38</v>
      </c>
      <c r="H40" s="66"/>
      <c r="I40" s="67">
        <f>'26'!I40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'26'!I41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'26'!I42</f>
        <v>12</v>
      </c>
    </row>
    <row r="43" spans="1:10" x14ac:dyDescent="0.25">
      <c r="F43" s="65" t="s">
        <v>46</v>
      </c>
      <c r="H43" s="66"/>
      <c r="I43" s="67">
        <f>'26'!I43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'26'!I45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47"/>
  <sheetViews>
    <sheetView showGridLines="0" showZeros="0" workbookViewId="0">
      <selection activeCell="D10" sqref="D10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</cols>
  <sheetData>
    <row r="1" spans="1:9" ht="15.5" x14ac:dyDescent="0.35">
      <c r="A1" s="1" t="s">
        <v>8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'27'!$H$8+1</f>
        <v>28</v>
      </c>
      <c r="I8" s="20">
        <f ca="1">'1'!$I$8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8">
        <v>2003</v>
      </c>
      <c r="B18" s="89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>
        <f>IF(G36=7,$I$45,)</f>
        <v>0</v>
      </c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'27'!I39</f>
        <v>51</v>
      </c>
    </row>
    <row r="40" spans="1:10" x14ac:dyDescent="0.25">
      <c r="F40" s="65" t="s">
        <v>38</v>
      </c>
      <c r="H40" s="66"/>
      <c r="I40" s="67">
        <f>'27'!I40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'27'!I41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'27'!I42</f>
        <v>12</v>
      </c>
    </row>
    <row r="43" spans="1:10" x14ac:dyDescent="0.25">
      <c r="F43" s="65" t="s">
        <v>46</v>
      </c>
      <c r="H43" s="66"/>
      <c r="I43" s="67">
        <f>'27'!I43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'27'!I45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showGridLines="0" showZeros="0" topLeftCell="A18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'1'!$H$8+1</f>
        <v>2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/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>IF(G30=1,$I$39,IF(G30=2,$I$40,IF(G30=3,$I$41,IF(G30=4,$I$42,IF(G30=5,$I$43,IF(G30=6,$I$44,))))))</f>
        <v>0</v>
      </c>
      <c r="I30" s="45">
        <f>F30*H30</f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/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/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47"/>
  <sheetViews>
    <sheetView showGridLines="0" showZeros="0" workbookViewId="0">
      <selection activeCell="D10" sqref="D10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</cols>
  <sheetData>
    <row r="1" spans="1:9" ht="15.5" x14ac:dyDescent="0.35">
      <c r="A1" s="1" t="s">
        <v>8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'28'!$H$8+1</f>
        <v>29</v>
      </c>
      <c r="I8" s="20">
        <f ca="1">'1'!$I$8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8">
        <v>2003</v>
      </c>
      <c r="B18" s="89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>
        <f>IF(G36=7,$I$45,)</f>
        <v>0</v>
      </c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'28'!I39</f>
        <v>51</v>
      </c>
    </row>
    <row r="40" spans="1:10" x14ac:dyDescent="0.25">
      <c r="F40" s="65" t="s">
        <v>38</v>
      </c>
      <c r="H40" s="66"/>
      <c r="I40" s="67">
        <f>'28'!I40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'28'!I41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'28'!I42</f>
        <v>12</v>
      </c>
    </row>
    <row r="43" spans="1:10" x14ac:dyDescent="0.25">
      <c r="F43" s="65" t="s">
        <v>46</v>
      </c>
      <c r="H43" s="66"/>
      <c r="I43" s="67">
        <f>'28'!I43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'28'!I45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47"/>
  <sheetViews>
    <sheetView showGridLines="0" showZeros="0" workbookViewId="0">
      <selection activeCell="D10" sqref="D10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</cols>
  <sheetData>
    <row r="1" spans="1:9" ht="15.5" x14ac:dyDescent="0.35">
      <c r="A1" s="1" t="s">
        <v>8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'29'!$H$8+1</f>
        <v>30</v>
      </c>
      <c r="I8" s="20">
        <f ca="1">'1'!$I$8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8">
        <v>2003</v>
      </c>
      <c r="B18" s="89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>
        <f>IF(G36=7,$I$45,)</f>
        <v>0</v>
      </c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'29'!I39</f>
        <v>51</v>
      </c>
    </row>
    <row r="40" spans="1:10" x14ac:dyDescent="0.25">
      <c r="F40" s="65" t="s">
        <v>38</v>
      </c>
      <c r="H40" s="66"/>
      <c r="I40" s="67">
        <f>'29'!I40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'29'!I41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'29'!I42</f>
        <v>12</v>
      </c>
    </row>
    <row r="43" spans="1:10" x14ac:dyDescent="0.25">
      <c r="F43" s="65" t="s">
        <v>46</v>
      </c>
      <c r="H43" s="66"/>
      <c r="I43" s="67">
        <f>'29'!I43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'29'!I45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47"/>
  <sheetViews>
    <sheetView showGridLines="0" showZeros="0" workbookViewId="0">
      <selection activeCell="D10" sqref="D10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</cols>
  <sheetData>
    <row r="1" spans="1:9" ht="15.5" x14ac:dyDescent="0.35">
      <c r="A1" s="1" t="s">
        <v>8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'30'!$H$8+1</f>
        <v>31</v>
      </c>
      <c r="I8" s="20">
        <f ca="1">'1'!$I$8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8">
        <v>2003</v>
      </c>
      <c r="B18" s="89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>
        <f>IF(G36=7,$I$45,)</f>
        <v>0</v>
      </c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'30'!I39</f>
        <v>51</v>
      </c>
    </row>
    <row r="40" spans="1:10" x14ac:dyDescent="0.25">
      <c r="F40" s="65" t="s">
        <v>38</v>
      </c>
      <c r="H40" s="66"/>
      <c r="I40" s="67">
        <f>'30'!I40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'30'!I41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'30'!I42</f>
        <v>12</v>
      </c>
    </row>
    <row r="43" spans="1:10" x14ac:dyDescent="0.25">
      <c r="F43" s="65" t="s">
        <v>46</v>
      </c>
      <c r="H43" s="66"/>
      <c r="I43" s="67">
        <f>'30'!I43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'30'!I45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47"/>
  <sheetViews>
    <sheetView showGridLines="0" showZeros="0" workbookViewId="0">
      <selection activeCell="D10" sqref="D10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</cols>
  <sheetData>
    <row r="1" spans="1:9" ht="15.5" x14ac:dyDescent="0.35">
      <c r="A1" s="1" t="s">
        <v>8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'31'!$H$8+1</f>
        <v>32</v>
      </c>
      <c r="I8" s="20">
        <f ca="1">'1'!$I$8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8">
        <v>2003</v>
      </c>
      <c r="B18" s="89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>
        <f>IF(G36=7,$I$45,)</f>
        <v>0</v>
      </c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'31'!I39</f>
        <v>51</v>
      </c>
    </row>
    <row r="40" spans="1:10" x14ac:dyDescent="0.25">
      <c r="F40" s="65" t="s">
        <v>38</v>
      </c>
      <c r="H40" s="66"/>
      <c r="I40" s="67">
        <f>'31'!I40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'31'!I41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'31'!I42</f>
        <v>12</v>
      </c>
    </row>
    <row r="43" spans="1:10" x14ac:dyDescent="0.25">
      <c r="F43" s="65" t="s">
        <v>46</v>
      </c>
      <c r="H43" s="66"/>
      <c r="I43" s="67">
        <f>'31'!I43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'31'!I45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47"/>
  <sheetViews>
    <sheetView showGridLines="0" showZeros="0" workbookViewId="0">
      <selection activeCell="D10" sqref="D10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</cols>
  <sheetData>
    <row r="1" spans="1:9" ht="15.5" x14ac:dyDescent="0.35">
      <c r="A1" s="1" t="s">
        <v>8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'32'!$H$8+1</f>
        <v>33</v>
      </c>
      <c r="I8" s="20">
        <f ca="1">'1'!$I$8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8">
        <v>2003</v>
      </c>
      <c r="B18" s="89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>
        <f>IF(G36=7,$I$45,)</f>
        <v>0</v>
      </c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'32'!I39</f>
        <v>51</v>
      </c>
    </row>
    <row r="40" spans="1:10" x14ac:dyDescent="0.25">
      <c r="F40" s="65" t="s">
        <v>38</v>
      </c>
      <c r="H40" s="66"/>
      <c r="I40" s="67">
        <f>'32'!I40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'32'!I41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'32'!I42</f>
        <v>12</v>
      </c>
    </row>
    <row r="43" spans="1:10" x14ac:dyDescent="0.25">
      <c r="F43" s="65" t="s">
        <v>46</v>
      </c>
      <c r="H43" s="66"/>
      <c r="I43" s="67">
        <f>'32'!I43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'32'!I45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47"/>
  <sheetViews>
    <sheetView showGridLines="0" showZeros="0" workbookViewId="0">
      <selection activeCell="D10" sqref="D10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</cols>
  <sheetData>
    <row r="1" spans="1:9" ht="15.5" x14ac:dyDescent="0.35">
      <c r="A1" s="1" t="s">
        <v>8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'33'!$H$8+1</f>
        <v>34</v>
      </c>
      <c r="I8" s="20">
        <f ca="1">'1'!$I$8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8">
        <v>2003</v>
      </c>
      <c r="B18" s="89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>
        <f>IF(G36=7,$I$45,)</f>
        <v>0</v>
      </c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'33'!I39</f>
        <v>51</v>
      </c>
    </row>
    <row r="40" spans="1:10" x14ac:dyDescent="0.25">
      <c r="F40" s="65" t="s">
        <v>38</v>
      </c>
      <c r="H40" s="66"/>
      <c r="I40" s="67">
        <f>'33'!I40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'33'!I41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'33'!I42</f>
        <v>12</v>
      </c>
    </row>
    <row r="43" spans="1:10" x14ac:dyDescent="0.25">
      <c r="F43" s="65" t="s">
        <v>46</v>
      </c>
      <c r="H43" s="66"/>
      <c r="I43" s="67">
        <f>'33'!I43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'33'!I45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47"/>
  <sheetViews>
    <sheetView showGridLines="0" showZeros="0" workbookViewId="0">
      <selection activeCell="D10" sqref="D10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</cols>
  <sheetData>
    <row r="1" spans="1:9" ht="15.5" x14ac:dyDescent="0.35">
      <c r="A1" s="1" t="s">
        <v>8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'34'!$H$8+1</f>
        <v>35</v>
      </c>
      <c r="I8" s="20">
        <f ca="1">'1'!$I$8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8">
        <v>2003</v>
      </c>
      <c r="B18" s="89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>
        <f>IF(G36=7,$I$45,)</f>
        <v>0</v>
      </c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'34'!I39</f>
        <v>51</v>
      </c>
    </row>
    <row r="40" spans="1:10" x14ac:dyDescent="0.25">
      <c r="F40" s="65" t="s">
        <v>38</v>
      </c>
      <c r="H40" s="66"/>
      <c r="I40" s="67">
        <f>'34'!I40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'34'!I41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'34'!I42</f>
        <v>12</v>
      </c>
    </row>
    <row r="43" spans="1:10" x14ac:dyDescent="0.25">
      <c r="F43" s="65" t="s">
        <v>46</v>
      </c>
      <c r="H43" s="66"/>
      <c r="I43" s="67">
        <f>'34'!I43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'34'!I45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"/>
  <sheetViews>
    <sheetView showGridLines="0" showZeros="0" topLeftCell="A29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'2'!$H$8+1</f>
        <v>3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7"/>
  <sheetViews>
    <sheetView showGridLines="0" showZeros="0" topLeftCell="A27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'3'!$H$8+1</f>
        <v>4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7"/>
  <sheetViews>
    <sheetView showGridLines="0" showZeros="0" topLeftCell="A30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'4'!$H$8+1</f>
        <v>5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7"/>
  <sheetViews>
    <sheetView showGridLines="0" showZeros="0" topLeftCell="A36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'5'!$H$8+1</f>
        <v>6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showGridLines="0" showZeros="0" topLeftCell="A31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'6'!$H$8+1</f>
        <v>7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7"/>
  <sheetViews>
    <sheetView showGridLines="0" showZeros="0" topLeftCell="A33" workbookViewId="0">
      <selection activeCell="F38" sqref="F38:I45"/>
    </sheetView>
  </sheetViews>
  <sheetFormatPr defaultRowHeight="12.5" x14ac:dyDescent="0.25"/>
  <cols>
    <col min="1" max="1" width="5.54296875" customWidth="1"/>
    <col min="2" max="2" width="5.81640625" customWidth="1"/>
    <col min="3" max="3" width="7.453125" customWidth="1"/>
    <col min="4" max="4" width="8.1796875" customWidth="1"/>
    <col min="5" max="5" width="29.453125" customWidth="1"/>
    <col min="6" max="6" width="7" customWidth="1"/>
    <col min="7" max="7" width="3.1796875" customWidth="1"/>
    <col min="8" max="8" width="8.1796875" customWidth="1"/>
    <col min="9" max="9" width="9.81640625" customWidth="1"/>
    <col min="10" max="10" width="0" hidden="1" customWidth="1"/>
  </cols>
  <sheetData>
    <row r="1" spans="1:9" ht="15.5" x14ac:dyDescent="0.35">
      <c r="A1" s="1" t="s">
        <v>53</v>
      </c>
    </row>
    <row r="2" spans="1:9" ht="13" x14ac:dyDescent="0.3">
      <c r="A2" s="8" t="s">
        <v>9</v>
      </c>
    </row>
    <row r="3" spans="1:9" ht="13" x14ac:dyDescent="0.3">
      <c r="A3" s="8" t="s">
        <v>10</v>
      </c>
    </row>
    <row r="4" spans="1:9" ht="13" x14ac:dyDescent="0.3">
      <c r="A4" s="9" t="s">
        <v>11</v>
      </c>
    </row>
    <row r="5" spans="1:9" ht="13" x14ac:dyDescent="0.3">
      <c r="A5" s="9"/>
    </row>
    <row r="6" spans="1:9" ht="14" x14ac:dyDescent="0.4">
      <c r="A6" s="9"/>
      <c r="C6" s="10"/>
      <c r="H6" s="11"/>
    </row>
    <row r="7" spans="1:9" ht="22.5" x14ac:dyDescent="0.25">
      <c r="A7" s="12" t="s">
        <v>12</v>
      </c>
      <c r="B7" s="13"/>
      <c r="C7" s="13"/>
      <c r="D7" s="13"/>
      <c r="E7" s="14"/>
      <c r="F7" s="15"/>
      <c r="G7" s="15"/>
      <c r="H7" s="16" t="s">
        <v>13</v>
      </c>
      <c r="I7" s="17">
        <f ca="1">TODAY()</f>
        <v>45307</v>
      </c>
    </row>
    <row r="8" spans="1:9" ht="20" x14ac:dyDescent="0.25">
      <c r="A8" s="18"/>
      <c r="B8" s="19"/>
      <c r="C8" s="19"/>
      <c r="D8" s="19"/>
      <c r="E8" s="87" t="s">
        <v>47</v>
      </c>
      <c r="F8" s="87"/>
      <c r="G8" s="87"/>
      <c r="H8" s="77">
        <f>'7'!$H$8+1</f>
        <v>8</v>
      </c>
      <c r="I8" s="81">
        <f ca="1">NOW()</f>
        <v>45307.593822453702</v>
      </c>
    </row>
    <row r="10" spans="1:9" ht="15.5" x14ac:dyDescent="0.25">
      <c r="A10" s="21"/>
      <c r="B10" s="21"/>
      <c r="C10" s="22" t="s">
        <v>14</v>
      </c>
      <c r="D10" s="21">
        <f>Grunduppgifter!$C$5</f>
        <v>0</v>
      </c>
      <c r="E10" s="21"/>
      <c r="F10" s="79"/>
      <c r="G10" s="79"/>
      <c r="H10" s="79"/>
    </row>
    <row r="11" spans="1:9" ht="15.5" x14ac:dyDescent="0.35">
      <c r="A11" s="23"/>
      <c r="C11" s="24"/>
    </row>
    <row r="12" spans="1:9" ht="13" x14ac:dyDescent="0.25">
      <c r="A12" s="25"/>
      <c r="B12" s="25"/>
      <c r="C12" s="26" t="s">
        <v>15</v>
      </c>
      <c r="D12" s="27">
        <f>Grunduppgifter!$C$6</f>
        <v>0</v>
      </c>
      <c r="E12" s="25"/>
      <c r="F12" s="78"/>
    </row>
    <row r="13" spans="1:9" ht="13" x14ac:dyDescent="0.3">
      <c r="A13" s="9"/>
      <c r="C13" s="6"/>
    </row>
    <row r="14" spans="1:9" ht="13" x14ac:dyDescent="0.25">
      <c r="A14" s="25"/>
      <c r="B14" s="25"/>
      <c r="C14" s="26" t="s">
        <v>16</v>
      </c>
      <c r="D14" s="28"/>
      <c r="E14" s="25"/>
      <c r="F14" s="80"/>
      <c r="G14" s="80"/>
      <c r="H14" s="80"/>
      <c r="I14" s="29"/>
    </row>
    <row r="15" spans="1:9" ht="13" x14ac:dyDescent="0.3">
      <c r="A15" s="30"/>
      <c r="C15" s="6"/>
    </row>
    <row r="16" spans="1:9" ht="13" x14ac:dyDescent="0.25">
      <c r="A16" s="25"/>
      <c r="B16" s="25"/>
      <c r="C16" s="26" t="s">
        <v>17</v>
      </c>
      <c r="D16" s="28"/>
      <c r="E16" s="25"/>
      <c r="F16" s="3"/>
      <c r="G16" s="3"/>
      <c r="H16" s="3"/>
    </row>
    <row r="17" spans="1:10" ht="13" thickBot="1" x14ac:dyDescent="0.3"/>
    <row r="18" spans="1:10" x14ac:dyDescent="0.25">
      <c r="A18" s="85">
        <f ca="1">NOW()</f>
        <v>45307.593822453702</v>
      </c>
      <c r="B18" s="86"/>
      <c r="C18" s="31" t="s">
        <v>18</v>
      </c>
      <c r="D18" s="31" t="s">
        <v>19</v>
      </c>
      <c r="E18" s="32" t="s">
        <v>20</v>
      </c>
      <c r="F18" s="33" t="s">
        <v>21</v>
      </c>
      <c r="G18" s="34" t="s">
        <v>22</v>
      </c>
      <c r="H18" s="31" t="s">
        <v>23</v>
      </c>
      <c r="I18" s="35" t="s">
        <v>24</v>
      </c>
    </row>
    <row r="19" spans="1:10" ht="13" thickBot="1" x14ac:dyDescent="0.3">
      <c r="A19" s="36" t="s">
        <v>25</v>
      </c>
      <c r="B19" s="37" t="s">
        <v>26</v>
      </c>
      <c r="C19" s="38" t="s">
        <v>27</v>
      </c>
      <c r="D19" s="39" t="s">
        <v>28</v>
      </c>
      <c r="E19" s="40" t="s">
        <v>29</v>
      </c>
      <c r="F19" s="39" t="s">
        <v>30</v>
      </c>
      <c r="G19" s="39" t="s">
        <v>31</v>
      </c>
      <c r="H19" s="38" t="s">
        <v>32</v>
      </c>
      <c r="I19" s="39" t="s">
        <v>4</v>
      </c>
    </row>
    <row r="20" spans="1:10" x14ac:dyDescent="0.25">
      <c r="A20" s="41"/>
      <c r="B20" s="41"/>
      <c r="C20" s="42"/>
      <c r="D20" s="42"/>
      <c r="E20" s="43"/>
      <c r="F20" s="41"/>
      <c r="G20" s="41"/>
      <c r="H20" s="74">
        <f t="shared" ref="H20:H31" si="0">IF(G20=1,$I$39,IF(G20=2,$I$40,IF(G20=3,$I$41,IF(G20=4,$I$42,IF(G20=5,$I$43,IF(G20=6,$I$44,))))))</f>
        <v>0</v>
      </c>
      <c r="I20" s="45">
        <f t="shared" ref="I20:I31" si="1">F20*H20</f>
        <v>0</v>
      </c>
    </row>
    <row r="21" spans="1:10" x14ac:dyDescent="0.25">
      <c r="A21" s="41"/>
      <c r="B21" s="41"/>
      <c r="C21" s="46"/>
      <c r="D21" s="42"/>
      <c r="E21" s="43"/>
      <c r="F21" s="41"/>
      <c r="G21" s="41"/>
      <c r="H21" s="74">
        <f t="shared" si="0"/>
        <v>0</v>
      </c>
      <c r="I21" s="45">
        <f t="shared" si="1"/>
        <v>0</v>
      </c>
    </row>
    <row r="22" spans="1:10" x14ac:dyDescent="0.25">
      <c r="A22" s="41"/>
      <c r="B22" s="41"/>
      <c r="C22" s="42"/>
      <c r="D22" s="46"/>
      <c r="E22" s="47"/>
      <c r="F22" s="41"/>
      <c r="G22" s="41"/>
      <c r="H22" s="74">
        <f t="shared" si="0"/>
        <v>0</v>
      </c>
      <c r="I22" s="45">
        <f t="shared" si="1"/>
        <v>0</v>
      </c>
    </row>
    <row r="23" spans="1:10" x14ac:dyDescent="0.25">
      <c r="A23" s="41"/>
      <c r="B23" s="41"/>
      <c r="C23" s="42"/>
      <c r="D23" s="42"/>
      <c r="F23" s="41"/>
      <c r="G23" s="41"/>
      <c r="H23" s="74">
        <f t="shared" si="0"/>
        <v>0</v>
      </c>
      <c r="I23" s="45">
        <f t="shared" si="1"/>
        <v>0</v>
      </c>
    </row>
    <row r="24" spans="1:10" x14ac:dyDescent="0.25">
      <c r="A24" s="41"/>
      <c r="B24" s="41"/>
      <c r="C24" s="42"/>
      <c r="D24" s="42"/>
      <c r="F24" s="41"/>
      <c r="G24" s="41"/>
      <c r="H24" s="74">
        <f t="shared" si="0"/>
        <v>0</v>
      </c>
      <c r="I24" s="45">
        <f t="shared" si="1"/>
        <v>0</v>
      </c>
    </row>
    <row r="25" spans="1:10" x14ac:dyDescent="0.25">
      <c r="A25" s="41"/>
      <c r="B25" s="41"/>
      <c r="C25" s="46"/>
      <c r="D25" s="42"/>
      <c r="E25" s="48"/>
      <c r="F25" s="41"/>
      <c r="G25" s="41"/>
      <c r="H25" s="74">
        <f t="shared" si="0"/>
        <v>0</v>
      </c>
      <c r="I25" s="45">
        <f t="shared" si="1"/>
        <v>0</v>
      </c>
    </row>
    <row r="26" spans="1:10" x14ac:dyDescent="0.25">
      <c r="A26" s="41"/>
      <c r="B26" s="41"/>
      <c r="C26" s="42"/>
      <c r="D26" s="46"/>
      <c r="E26" s="48"/>
      <c r="F26" s="41"/>
      <c r="G26" s="41"/>
      <c r="H26" s="74">
        <f t="shared" si="0"/>
        <v>0</v>
      </c>
      <c r="I26" s="45">
        <f t="shared" si="1"/>
        <v>0</v>
      </c>
    </row>
    <row r="27" spans="1:10" x14ac:dyDescent="0.25">
      <c r="A27" s="41"/>
      <c r="B27" s="41"/>
      <c r="C27" s="46"/>
      <c r="D27" s="46"/>
      <c r="E27" s="48"/>
      <c r="F27" s="41"/>
      <c r="G27" s="41"/>
      <c r="H27" s="74">
        <f t="shared" si="0"/>
        <v>0</v>
      </c>
      <c r="I27" s="45">
        <f t="shared" si="1"/>
        <v>0</v>
      </c>
    </row>
    <row r="28" spans="1:10" x14ac:dyDescent="0.25">
      <c r="A28" s="41"/>
      <c r="B28" s="41"/>
      <c r="C28" s="42"/>
      <c r="D28" s="42"/>
      <c r="F28" s="41"/>
      <c r="G28" s="41"/>
      <c r="H28" s="74">
        <f t="shared" si="0"/>
        <v>0</v>
      </c>
      <c r="I28" s="45">
        <f t="shared" si="1"/>
        <v>0</v>
      </c>
    </row>
    <row r="29" spans="1:10" x14ac:dyDescent="0.25">
      <c r="A29" s="41"/>
      <c r="B29" s="41"/>
      <c r="C29" s="42"/>
      <c r="D29" s="46"/>
      <c r="F29" s="41"/>
      <c r="G29" s="41"/>
      <c r="H29" s="74">
        <f t="shared" si="0"/>
        <v>0</v>
      </c>
      <c r="I29" s="45">
        <f t="shared" si="1"/>
        <v>0</v>
      </c>
    </row>
    <row r="30" spans="1:10" x14ac:dyDescent="0.25">
      <c r="A30" s="41"/>
      <c r="B30" s="41"/>
      <c r="C30" s="42"/>
      <c r="D30" s="42"/>
      <c r="E30" s="43"/>
      <c r="F30" s="41"/>
      <c r="G30" s="41"/>
      <c r="H30" s="74">
        <f t="shared" si="0"/>
        <v>0</v>
      </c>
      <c r="I30" s="45">
        <f t="shared" si="1"/>
        <v>0</v>
      </c>
    </row>
    <row r="31" spans="1:10" x14ac:dyDescent="0.25">
      <c r="A31" s="41"/>
      <c r="B31" s="41"/>
      <c r="C31" s="46"/>
      <c r="D31" s="42"/>
      <c r="E31" s="47"/>
      <c r="F31" s="49"/>
      <c r="G31" s="49"/>
      <c r="H31" s="74">
        <f t="shared" si="0"/>
        <v>0</v>
      </c>
      <c r="I31" s="45">
        <f t="shared" si="1"/>
        <v>0</v>
      </c>
      <c r="J31" s="50">
        <f>SUM(F20:F31)</f>
        <v>0</v>
      </c>
    </row>
    <row r="32" spans="1:10" x14ac:dyDescent="0.25">
      <c r="A32" s="41"/>
      <c r="B32" s="41"/>
      <c r="C32" s="42"/>
      <c r="D32" s="42"/>
      <c r="E32" s="43"/>
      <c r="F32" s="51" t="s">
        <v>33</v>
      </c>
      <c r="G32" s="52"/>
      <c r="H32" s="53" t="s">
        <v>34</v>
      </c>
      <c r="I32" s="54"/>
    </row>
    <row r="33" spans="1:10" x14ac:dyDescent="0.25">
      <c r="A33" s="41"/>
      <c r="B33" s="41"/>
      <c r="C33" s="42"/>
      <c r="D33" s="46"/>
      <c r="E33" s="43"/>
      <c r="F33" s="55"/>
      <c r="G33" s="55"/>
      <c r="H33" s="44">
        <f>IF(G33=7,$I$45,)</f>
        <v>0</v>
      </c>
      <c r="I33" s="45">
        <f>F33*H33</f>
        <v>0</v>
      </c>
    </row>
    <row r="34" spans="1:10" x14ac:dyDescent="0.25">
      <c r="A34" s="41"/>
      <c r="B34" s="41"/>
      <c r="C34" s="42"/>
      <c r="D34" s="46"/>
      <c r="E34" s="43"/>
      <c r="F34" s="41"/>
      <c r="G34" s="41"/>
      <c r="H34" s="44">
        <f>IF(G34=7,$I$45,)</f>
        <v>0</v>
      </c>
      <c r="I34" s="45">
        <f>F34*H34</f>
        <v>0</v>
      </c>
    </row>
    <row r="35" spans="1:10" x14ac:dyDescent="0.25">
      <c r="A35" s="41"/>
      <c r="B35" s="41"/>
      <c r="C35" s="42"/>
      <c r="D35" s="46"/>
      <c r="F35" s="41"/>
      <c r="G35" s="41"/>
      <c r="H35" s="44">
        <f>IF(G35=7,$I$45,)</f>
        <v>0</v>
      </c>
      <c r="I35" s="45">
        <f>F35*H35</f>
        <v>0</v>
      </c>
      <c r="J35" s="50">
        <f>SUM(F33:F36)</f>
        <v>0</v>
      </c>
    </row>
    <row r="36" spans="1:10" x14ac:dyDescent="0.25">
      <c r="A36" s="41"/>
      <c r="B36" s="41"/>
      <c r="C36" s="42"/>
      <c r="D36" s="46"/>
      <c r="F36" s="49"/>
      <c r="G36" s="49"/>
      <c r="H36" s="44"/>
      <c r="I36" s="45">
        <f>F36*H36</f>
        <v>0</v>
      </c>
      <c r="J36" s="50">
        <f>SUM(I33:I36)</f>
        <v>0</v>
      </c>
    </row>
    <row r="37" spans="1:10" ht="14.5" thickBot="1" x14ac:dyDescent="0.35">
      <c r="A37" s="56"/>
      <c r="B37" s="56"/>
      <c r="C37" s="75"/>
      <c r="D37" s="76"/>
      <c r="E37" s="57" t="s">
        <v>35</v>
      </c>
      <c r="F37" s="58"/>
      <c r="G37" s="59"/>
      <c r="H37" s="60"/>
      <c r="I37" s="61">
        <f>SUM(I20:I36)</f>
        <v>0</v>
      </c>
    </row>
    <row r="38" spans="1:10" ht="13" thickTop="1" x14ac:dyDescent="0.25">
      <c r="E38" s="6"/>
      <c r="F38" s="62" t="s">
        <v>31</v>
      </c>
      <c r="G38" s="63"/>
      <c r="H38" s="63"/>
      <c r="I38" s="64" t="s">
        <v>4</v>
      </c>
    </row>
    <row r="39" spans="1:10" x14ac:dyDescent="0.25">
      <c r="D39" s="6" t="s">
        <v>36</v>
      </c>
      <c r="E39" s="17">
        <f ca="1">TODAY()</f>
        <v>45307</v>
      </c>
      <c r="F39" s="65" t="s">
        <v>37</v>
      </c>
      <c r="H39" s="66"/>
      <c r="I39" s="67">
        <f>+'1'!I39</f>
        <v>51</v>
      </c>
    </row>
    <row r="40" spans="1:10" x14ac:dyDescent="0.25">
      <c r="F40" s="65" t="s">
        <v>38</v>
      </c>
      <c r="H40" s="66"/>
      <c r="I40" s="67">
        <f>+'1'!I40</f>
        <v>24</v>
      </c>
    </row>
    <row r="41" spans="1:10" x14ac:dyDescent="0.25">
      <c r="C41" s="71"/>
      <c r="D41" s="71"/>
      <c r="E41" s="73"/>
      <c r="F41" s="65" t="s">
        <v>39</v>
      </c>
      <c r="H41" s="66"/>
      <c r="I41" s="67">
        <f>+'1'!I41</f>
        <v>25.5</v>
      </c>
    </row>
    <row r="42" spans="1:10" x14ac:dyDescent="0.25">
      <c r="C42" t="s">
        <v>43</v>
      </c>
      <c r="F42" s="65" t="s">
        <v>40</v>
      </c>
      <c r="H42" s="66"/>
      <c r="I42" s="67">
        <f>+'1'!I42</f>
        <v>12</v>
      </c>
    </row>
    <row r="43" spans="1:10" x14ac:dyDescent="0.25">
      <c r="F43" s="65" t="s">
        <v>46</v>
      </c>
      <c r="H43" s="66"/>
      <c r="I43" s="67">
        <f>+'1'!I43</f>
        <v>12.75</v>
      </c>
    </row>
    <row r="44" spans="1:10" x14ac:dyDescent="0.25">
      <c r="F44" s="65" t="s">
        <v>44</v>
      </c>
      <c r="I44" s="68"/>
    </row>
    <row r="45" spans="1:10" ht="15.5" x14ac:dyDescent="0.35">
      <c r="C45" s="69" t="s">
        <v>41</v>
      </c>
      <c r="F45" s="70" t="s">
        <v>45</v>
      </c>
      <c r="G45" s="71"/>
      <c r="H45" s="71"/>
      <c r="I45" s="72">
        <f>+'1'!I45</f>
        <v>0.56999999999999995</v>
      </c>
    </row>
    <row r="47" spans="1:10" x14ac:dyDescent="0.25">
      <c r="C47" s="48" t="s">
        <v>36</v>
      </c>
    </row>
  </sheetData>
  <mergeCells count="2">
    <mergeCell ref="A18:B18"/>
    <mergeCell ref="E8:G8"/>
  </mergeCells>
  <phoneticPr fontId="3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36</vt:i4>
      </vt:variant>
    </vt:vector>
  </HeadingPairs>
  <TitlesOfParts>
    <vt:vector size="36" baseType="lpstr">
      <vt:lpstr>Grunduppgifter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Bettina Lindfors</cp:lastModifiedBy>
  <cp:lastPrinted>2007-02-01T11:45:51Z</cp:lastPrinted>
  <dcterms:created xsi:type="dcterms:W3CDTF">2002-12-27T15:08:31Z</dcterms:created>
  <dcterms:modified xsi:type="dcterms:W3CDTF">2024-01-16T12:19:55Z</dcterms:modified>
</cp:coreProperties>
</file>